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2.xml" ContentType="application/vnd.openxmlformats-officedocument.spreadsheetml.comments+xml"/>
  <Override PartName="xl/worksheets/xl/commentsmeta1" ContentType="application/binary"/>
  <Override PartName="xl/drawings/vmlDrawing2.vml" ContentType="application/vnd.openxmlformats-officedocument.vmlDrawing"/>
  <Override PartName="xl/commentsmeta1" ContentType="application/binary"/>
  <Override PartName="xl/comments3.xml" ContentType="application/vnd.openxmlformats-officedocument.spreadsheetml.comments+xml"/>
  <Override PartName="xl/worksheets/xl/commentsmeta2" ContentType="application/binary"/>
  <Override PartName="xl/drawings/vmlDrawing3.vml" ContentType="application/vnd.openxmlformats-officedocument.vmlDrawing"/>
  <Override PartName="xl/comments4.xml" ContentType="application/vnd.openxmlformats-officedocument.spreadsheetml.comments+xml"/>
  <Override PartName="xl/worksheets/xl/commentsmeta3" ContentType="application/binary"/>
  <Override PartName="xl/drawings/vmlDrawing4.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lowestEdited="5" appName="xl" rupBuild="9303" lastEdited="5"/>
  <workbookPr/>
  <bookViews>
    <workbookView xWindow="0" windowHeight="7650" yWindow="0" windowWidth="20490"/>
  </bookViews>
  <sheets>
    <sheet name="DISTRIBUCIÓN HORAS" sheetId="3" r:id="rId1"/>
    <sheet name="HORAS X COMPETENCIA X FASE" sheetId="2" r:id="rId2"/>
    <sheet name="HORARIOS" sheetId="4" r:id="rId3"/>
    <sheet name="Hoja1" sheetId="1" r:id="rId4"/>
  </sheets>
  <definedNames>
    <definedName localSheetId="0" name="_xlnm.Print_Area">'DISTRIBUCIÓN HORAS'!$A$1:$V$20</definedName>
    <definedName localSheetId="0" name="_xlnm.Print_Titles">'DISTRIBUCIÓN HORAS'!$A:$C,'DISTRIBUCIÓN HORAS'!$1:$4</definedName>
    <definedName localSheetId="1" name="_xlnm.Print_Titles">'HORAS X COMPETENCIA X FASE'!$A:$A,'HORAS X COMPETENCIA X FASE'!$1:$5</definedName>
  </definedNames>
  <calcPr fullCalcOnLoad="1" concurrentCalc="0" calcId="145621"/>
  <extLst>
    <ext uri="GoogleSheetsCustomDataVersion1">
      <go:sheetsCustomData xmlns:go="http://customooxmlschemas.google.com/" roundtripDataSignature="AMtx7mjj0TEGvwdETZ5wddMZb8Txct2K0w==" r:id="rId9"/>
    </ext>
  </extLst>
</workbook>
</file>

<file path=xl/calcChain.xml><?xml version="1.0" encoding="utf-8"?>
<calcChain xmlns="http://schemas.openxmlformats.org/spreadsheetml/2006/main">
  <c r="E21" i="3" l="1"/>
  <c r="F18" i="3"/>
  <c r="F13" i="3"/>
  <c r="F10" i="3"/>
  <c r="F5" i="3"/>
  <c r="D17" i="2"/>
  <c r="D16" i="2"/>
  <c r="D15" i="2"/>
  <c r="D14" i="2"/>
  <c r="D13" i="2"/>
  <c r="D12" i="2"/>
  <c r="D11" i="2"/>
  <c r="D10" i="2"/>
  <c r="D9" i="2"/>
  <c r="D8" i="2"/>
  <c r="D7" i="2"/>
  <c r="D6" i="2"/>
  <c r="F9" i="3"/>
  <c r="H9" i="3"/>
  <c r="J9" i="3"/>
  <c r="M10" i="3"/>
  <c r="F12" i="3"/>
  <c r="L12" i="3"/>
  <c r="M12" i="3"/>
  <c r="U18" i="3"/>
  <c r="V18" i="3"/>
  <c r="U19" i="3"/>
  <c r="V19" i="3"/>
  <c r="T20" i="3"/>
  <c r="U20" i="3"/>
  <c r="V20" i="3"/>
  <c r="B21" i="3"/>
  <c r="F21" i="3"/>
  <c r="AD22" i="3"/>
  <c r="AF22" i="3"/>
  <c r="AF23" i="3"/>
  <c r="AF24" i="3"/>
  <c r="J10" i="2"/>
  <c r="J14" i="2"/>
  <c r="J18" i="2"/>
  <c r="I18" i="2"/>
  <c r="E18" i="2"/>
  <c r="C18" i="2"/>
</calcChain>
</file>

<file path=xl/comments1.xml><?xml version="1.0" encoding="utf-8"?>
<comments xmlns="http://schemas.openxmlformats.org/spreadsheetml/2006/main" xmlns:r="http://schemas.openxmlformats.org/officeDocument/2006/relationships">
  <authors>
    <author/>
  </authors>
  <commentList>
    <comment ref="E6" authorId="0">
      <text>
        <t xml:space="preserve">======
ID#AAAAXplCgvU
Jenny A    (2022-04-22 11:17:03)
280, estaba 320</t>
      </text>
    </comment>
    <comment ref="E10" authorId="0">
      <text>
        <t xml:space="preserve">======
ID#AAAAXplCgvY
Jenny A    (2022-04-22 11:17:03)
300, estaba 320</t>
      </text>
    </comment>
    <comment ref="E14" authorId="0">
      <text>
        <t xml:space="preserve">======
ID#AAAAXplCgvQ
    (2022-04-22 11:17:03)
300 HORAS EN DISEÑO CURRICULAR, ESTABA 320</t>
      </text>
    </comment>
  </commentList>
  <extLst>
    <ext uri="GoogleSheetsCustomDataVersion1">
      <go:sheetsCustomData xmlns:go="http://customooxmlschemas.google.com/" roundtripDataSignature="AMtx7mj8J4WxQzlWAw9NpOkArWOM4GUWZA==" r:id="rId1"/>
    </ext>
  </extL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h8xUtnPGj4669db5a097iPnKlGxw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h8xUtnPGj4669db5a097iPnKlGxw==" r:id="rId1"/>
    </ext>
  </extLst>
</comments>
</file>

<file path=xl/comments4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h8xUtnPGj4669db5a097iPnKlGxw==" r:id="rId1"/>
    </ext>
  </extLst>
</comments>
</file>

<file path=xl/sharedStrings.xml><?xml version="1.0" encoding="utf-8"?>
<sst xmlns="http://schemas.openxmlformats.org/spreadsheetml/2006/main" count="285" uniqueCount="102">
  <si>
    <t>COMPETENCIAS</t>
  </si>
  <si>
    <t>RESULTADO DE APRENDIZAJE POR COMPETENCIA</t>
  </si>
  <si>
    <t>No. Resultado de Aprendizaje (RA) por Competencia</t>
  </si>
  <si>
    <t>No. Horas por RA</t>
  </si>
  <si>
    <t>No. Horas por Competencia</t>
  </si>
  <si>
    <t>No. Horas a Programar Instructor de cada Competencia en cada Fase</t>
  </si>
  <si>
    <t>Horas a Ejecutar</t>
  </si>
  <si>
    <t>Análisis</t>
  </si>
  <si>
    <t>Planeación</t>
  </si>
  <si>
    <t>Ejecución</t>
  </si>
  <si>
    <t>Evaluación</t>
  </si>
  <si>
    <r>
      <rPr>
        <b/>
        <sz val="10"/>
        <color indexed="8"/>
        <rFont val="Calibri"/>
        <family val="2"/>
      </rPr>
      <t>CT1- 260101011</t>
    </r>
    <r>
      <rPr>
        <sz val="10"/>
        <color indexed="8"/>
        <rFont val="Calibri"/>
        <family val="2"/>
      </rPr>
      <t xml:space="preserve"> - DETERMINAR OPORTUNIDADES DE MERCADO DE ACUERDO CON LA SITUACIÓN Y COMPORTAMIENTO DE LOS ENTORNOS DE LA ORGANIZACIÓN</t>
    </r>
  </si>
  <si>
    <r>
      <rPr>
        <b/>
        <sz val="10"/>
        <color indexed="8"/>
        <rFont val="Calibri"/>
        <family val="2"/>
      </rPr>
      <t>CT2 - 260101016</t>
    </r>
    <r>
      <rPr>
        <sz val="10"/>
        <color indexed="8"/>
        <rFont val="Calibri"/>
        <family val="2"/>
      </rPr>
      <t xml:space="preserve"> -ESTRUCTURAR EL PLAN ESTRATÉGICO DE MERCADEO DE ACUERDO CON EL COMPORTAMIENTO DEL MERCADO Y DIRECCIONAMIENTO ORGANIZACIONAL.
</t>
    </r>
  </si>
  <si>
    <r>
      <rPr>
        <b/>
        <sz val="10"/>
        <color indexed="8"/>
        <rFont val="Calibri"/>
        <family val="2"/>
      </rPr>
      <t xml:space="preserve">RAP7 - 260101016 </t>
    </r>
    <r>
      <rPr>
        <sz val="10"/>
        <color indexed="8"/>
        <rFont val="Calibri"/>
        <family val="2"/>
      </rPr>
      <t xml:space="preserve"> - 03- DETERMINAR ACCIONES E INSTRUMENTOS DE SEGUIMIENTO, CONTROL Y EVALUACIÓN DEL PLAN COMERCIAL, A PARTIR DE LAS METAS Y OBJETIVOS DEFINIDOS PARA LA ORGANIZACIÓN. </t>
    </r>
  </si>
  <si>
    <r>
      <t>CT3 - 260101001 -</t>
    </r>
    <r>
      <rPr>
        <sz val="10"/>
        <color indexed="8"/>
        <rFont val="Calibri"/>
        <family val="2"/>
      </rPr>
      <t xml:space="preserve">PROYECTAR EL MERCADO DE ACUERDO CON LA CATEGORÍA DE PRODUCTO, NECESIDADES Y EXPECTATIVAS DE CONSUMIDORES Y/O USUARIOS.
</t>
    </r>
  </si>
  <si>
    <t>TOTAL= 3 COMPETENCIAS</t>
  </si>
  <si>
    <t>12 RESULTADOS DE APRENDIZAJE</t>
  </si>
  <si>
    <t>3 COMPETENCIAS</t>
  </si>
  <si>
    <t>TOTAL</t>
  </si>
  <si>
    <t>Total</t>
  </si>
  <si>
    <t>CT2- 260101016  - ESTRUCTURAR EL PLAN ESTRATÉGICO DE MERCADEO DE ACUERDO CON EL COMPORTAMIENTO DEL MERCADO Y DIRECCIONAMIENTO ORGANIZACIONAL.</t>
  </si>
  <si>
    <t>CT1-260101011  - DETERMINAR OPORTUNIDADES DE MERCADO DE ACUERDO CON LA SITUACIÓN Y COMPORTAMIENTO DE LOS ENTORNOS DE LA ORGANIZACIÓN.</t>
  </si>
  <si>
    <t>EVALUACIÓN</t>
  </si>
  <si>
    <t>CT3- 260101001  - PROYECTAR EL MERCADO DE ACUERDO CON LA CATEGORÍA DE PRODUCTO, NECESIDADES Y EXPECTATIVAS DE CONSUMIDORES Y/O USUARIOS.</t>
  </si>
  <si>
    <t>CT2-260101016  - ESTRUCTURAR EL PLAN ESTRATÉGICO DE MERCADEO DE ACUERDO CON EL COMPORTAMIENTO DEL MERCADO Y DIRECCIONAMIENTO ORGANIZACIONAL.</t>
  </si>
  <si>
    <t>EJECUCIÓN</t>
  </si>
  <si>
    <t xml:space="preserve">CT1-260101011  - DETERMINAR OPORTUNIDADES DE MERCADO DE ACUERDO CON LA SITUACIÓN Y COMPORTAMIENTO DE LOS ENTORNOS DE LA ORGANIZACIÓN.
</t>
  </si>
  <si>
    <t>PLANEACIÓN</t>
  </si>
  <si>
    <t>CT3-260101001  - PROYECTAR EL MERCADO DE ACUERDO CON LA CATEGORÍA DE PRODUCTO, NECESIDADES Y EXPECTATIVAS DE CONSUMIDORES Y/O USUARIOS.</t>
  </si>
  <si>
    <t>CT2-260101016  - ESTRUCTURAR EL PLAN ESTRATÉGICO DE MERCADEO DE ACUERDO CON EL COMPORTAMIENTO DEL MERCADO Y DIRECCIONAMIENTO ORGANIZACIONAL</t>
  </si>
  <si>
    <t>ANÁLISIS</t>
  </si>
  <si>
    <t>H/M</t>
  </si>
  <si>
    <t>H/S</t>
  </si>
  <si>
    <t xml:space="preserve"> </t>
  </si>
  <si>
    <t>Total Horas Evaluación</t>
  </si>
  <si>
    <t>Mes 6</t>
  </si>
  <si>
    <t>Total Horas Ejecución</t>
  </si>
  <si>
    <t>Mes 5</t>
  </si>
  <si>
    <t>Mes 4</t>
  </si>
  <si>
    <t>Total 
Horas
Planeación</t>
  </si>
  <si>
    <t>Mes 3</t>
  </si>
  <si>
    <t>Total 
Horas Análisis</t>
  </si>
  <si>
    <t>Mes 2</t>
  </si>
  <si>
    <t>Mes 1</t>
  </si>
  <si>
    <t>Horas por Competencia en esta Fase</t>
  </si>
  <si>
    <t>Horas x Resultado de Aprendizaje</t>
  </si>
  <si>
    <t>Resultados de Aprendizaje por Competencia en cada fase</t>
  </si>
  <si>
    <t>DURACIÓN MESES FASE</t>
  </si>
  <si>
    <t>FASES</t>
  </si>
  <si>
    <t>No. Semanas al mes</t>
  </si>
  <si>
    <t xml:space="preserve">RAP1- 476517  - 01- ANALIZAR LA SITUACIÓN DE LA EMPRESA, TENIENDO EN CUENTA EL COMPORTAMIENTO DE LOS ENTORNOS Y LAS CONDICIONES DE TIPO ORGANIZACIONAL.
</t>
  </si>
  <si>
    <t>MES 1</t>
  </si>
  <si>
    <t>MES 2</t>
  </si>
  <si>
    <t>Franja</t>
  </si>
  <si>
    <t>Lunes</t>
  </si>
  <si>
    <t>Martes</t>
  </si>
  <si>
    <t>Miércoles</t>
  </si>
  <si>
    <t>Jueves</t>
  </si>
  <si>
    <t>Viernes</t>
  </si>
  <si>
    <t>6:00 a 8:00</t>
  </si>
  <si>
    <t>RAP1</t>
  </si>
  <si>
    <t>RAP3</t>
  </si>
  <si>
    <t>8:00 a 10:00</t>
  </si>
  <si>
    <t>10:00 a 12:00</t>
  </si>
  <si>
    <t>RAP2</t>
  </si>
  <si>
    <t>RAP4</t>
  </si>
  <si>
    <t>12:00 a 14:00</t>
  </si>
  <si>
    <t>MES 3</t>
  </si>
  <si>
    <t>MES 4</t>
  </si>
  <si>
    <t>RAP5</t>
  </si>
  <si>
    <t>RAP7</t>
  </si>
  <si>
    <t>RAP6</t>
  </si>
  <si>
    <t>RAP8</t>
  </si>
  <si>
    <t>MES 5</t>
  </si>
  <si>
    <t>MES 6</t>
  </si>
  <si>
    <t>RAP9</t>
  </si>
  <si>
    <t>RAP11</t>
  </si>
  <si>
    <t>RAP10</t>
  </si>
  <si>
    <t>RAP12</t>
  </si>
  <si>
    <t>RAP2- 476514  - 02- ESTABLECER  OBJETIVOS Y ESTRATEGIAS COMERCIALES, DE ACUERDO CON RESULTADOS DEL ANÁLISIS SITUACIONAL EFECTUADO.</t>
  </si>
  <si>
    <t>RAP3- 476524  - 01- ANALIZAR EL COMPORTAMIENTO DE COMPRA DE CLIENTES, CONSUMIDORES Y USUARIOS, DE ACUERDO CON LAS TENDENCIAS DEL MERCADO.</t>
  </si>
  <si>
    <t>RAP4- 476520  - 02- SEGMENTAR EL MERCADO, TENIENDO EN CUENTA EL COMPORTAMIENTO DE COMPRA DE CLIENTES, CONSUMIDORES, USUARIOS, EL PRODUCTO Y/O SERVICIO Y LA CAPACIDAD DE LA ORGANIZACIÓN.</t>
  </si>
  <si>
    <t>RAP5- 476528  - 01-GENERAR IDEAS DE PRODUCTOS Y/O SERVICIOS, SEGÚN LAS VARIABLES EN EL ENTORNO</t>
  </si>
  <si>
    <t>RAP6- 476532  - 03- UBICAR MERCADOS, SEGÚN ANÁLISIS DE LAS VARIABLES DEL ENTORNO ORGANIZACIONAL Y LA IDEA SELECCIONADA.</t>
  </si>
  <si>
    <t>RAP7- 476518  - 03- DETERMINAR ACCIONES E INSTRUMENTOS DE SEGUIMIENTO, CONTROL Y EVALUACIÓN DEL PLAN COMERCIAL, A PARTIR DE LAS METAS Y OBJETIVOS DEFINIDOS PARA LA ORGANIZACIÓN.</t>
  </si>
  <si>
    <t>RAP8- 476521  - 04- ELABORAR PLAN DE ACCIÓN, TENIENDO EN CUENTA EL ANÁLISIS SITUACIONAL, EL PRESUPUESTO, Y EXPECTATIVAS DE LA ORGANIZACIÓN.</t>
  </si>
  <si>
    <t>RAP9- 476523  - 03- ELABORAR PRONÓSTICOS Y PRESUPUESTOS DE VENTAS, DE ACUERDO CON LAS METAS DE VENTAS, SEGMENTO DE MERCADO Y EXPECTATIVAS DE LA ORGANIZACIÓN MERCADEO.</t>
  </si>
  <si>
    <t>RAP10  - 476531  - 02- SELECCIONAR IDEAS DE PRODUCTOS Y/O SERVICIOS, TENIENDO EN CUENTA CONDICIONES DE LA EMPRESA Y DEL MERCADO.</t>
  </si>
  <si>
    <t>RAP11- 476527  - 04-EVALUAR LOS FACTORES CLAVES DE ÉXITO DE LA IDEAS, SEGÚN MERCADOS SELECCIONADOS.</t>
  </si>
  <si>
    <t>RAP12- 476513  - 04- AJUSTAR INSTRUMENTOS DE SEGUIMIENTO, CONTROL Y EVALUACIÓN DEL PLAN COMERCIAL, A PARTIR DE LAS METAS Y OBJETIVOS DEFINIDOS PARA LA ORGANIZACIÓN.</t>
  </si>
  <si>
    <r>
      <rPr>
        <b/>
        <sz val="10"/>
        <color indexed="8"/>
        <rFont val="Calibri"/>
        <family val="2"/>
      </rPr>
      <t xml:space="preserve">RAP1 - 260101016  - </t>
    </r>
    <r>
      <rPr>
        <sz val="10"/>
        <color indexed="8"/>
        <rFont val="Calibri"/>
        <family val="2"/>
      </rPr>
      <t xml:space="preserve">01- ANALIZAR LA SITUACIÓN DE LA EMPRESA, TENIENDO EN CUENTA EL COMPORTAMIENTO DE LOS ENTORNOS Y LAS CONDICIONES DE TIPO ORGANIZACIONAL. </t>
    </r>
  </si>
  <si>
    <r>
      <rPr>
        <b/>
        <sz val="10"/>
        <color indexed="8"/>
        <rFont val="Calibri"/>
        <family val="2"/>
      </rPr>
      <t>RAP2 - 260101016  -</t>
    </r>
    <r>
      <rPr>
        <sz val="10"/>
        <color indexed="8"/>
        <rFont val="Calibri"/>
        <family val="2"/>
      </rPr>
      <t xml:space="preserve">02- ESTABLECER  OBJETIVOS Y ESTRATEGIAS COMERCIALES, DE ACUERDO CON RESULTADOS DEL ANÁLISIS SITUACIONAL EFECTUADO. </t>
    </r>
  </si>
  <si>
    <r>
      <rPr>
        <b/>
        <sz val="10"/>
        <rFont val="Calibri"/>
        <family val="2"/>
      </rPr>
      <t xml:space="preserve">RAP3 - 26010103001 - </t>
    </r>
    <r>
      <rPr>
        <sz val="10"/>
        <rFont val="Calibri"/>
        <family val="2"/>
      </rPr>
      <t xml:space="preserve">01- ANALIZAR EL COMPORTAMIENTO DE COMPRA DE CLIENTES, CONSUMIDORES Y USUARIOS, DE ACUERDO CON LAS TENDENCIAS DEL MERCADO. </t>
    </r>
  </si>
  <si>
    <r>
      <rPr>
        <b/>
        <sz val="10"/>
        <rFont val="Calibri"/>
        <family val="2"/>
      </rPr>
      <t>RAP4 - 26010103002 -</t>
    </r>
    <r>
      <rPr>
        <sz val="10"/>
        <rFont val="Calibri"/>
        <family val="2"/>
      </rPr>
      <t xml:space="preserve"> 02- SEGMENTAR EL MERCADO, TENIENDO EN CUENTA EL COMPORTAMIENTO DE COMPRA DE CLIENTES, CONSUMIDORES, USUARIOS, EL PRODUCTO Y/O SERVICIO Y LA CAPACIDAD DE LA ORGANIZACIÓN.</t>
    </r>
  </si>
  <si>
    <r>
      <rPr>
        <b/>
        <sz val="10"/>
        <color indexed="8"/>
        <rFont val="Calibri"/>
        <family val="2"/>
      </rPr>
      <t xml:space="preserve">RAP5 - 260101011 - </t>
    </r>
    <r>
      <rPr>
        <sz val="10"/>
        <color indexed="8"/>
        <rFont val="Calibri"/>
        <family val="2"/>
      </rPr>
      <t xml:space="preserve">01-GENERAR IDEAS DE PRODUCTOS Y/O SERVICIOS, SEGÚN LAS VARIABLES DEFINIDAS EN EL ENTORNO. </t>
    </r>
  </si>
  <si>
    <r>
      <rPr>
        <b/>
        <sz val="10"/>
        <color indexed="8"/>
        <rFont val="Calibri"/>
        <family val="2"/>
      </rPr>
      <t>RAP6- 260101011 -</t>
    </r>
    <r>
      <rPr>
        <sz val="10"/>
        <color indexed="8"/>
        <rFont val="Calibri"/>
        <family val="2"/>
      </rPr>
      <t xml:space="preserve">  03- UBICAR MERCADOS, SEGÚN ANÁLISIS DE LAS VARIABLES DEL ENTORNO ORGANIZACIONAL Y LA IDEA SELECCIONADA. </t>
    </r>
  </si>
  <si>
    <r>
      <rPr>
        <b/>
        <sz val="10"/>
        <rFont val="Calibri"/>
        <family val="2"/>
      </rPr>
      <t>RAP8 - 26010103004 -</t>
    </r>
    <r>
      <rPr>
        <sz val="10"/>
        <rFont val="Calibri"/>
        <family val="2"/>
      </rPr>
      <t xml:space="preserve"> 04- ELABORAR PLAN DE ACCIÓN, TENIENDO EN CUENTA EL ANÁLISIS SITUACIONAL, EL PRESUPUESTO, Y EXPECTATIVAS DE LA ORGANIZACIÓN. 
</t>
    </r>
  </si>
  <si>
    <r>
      <rPr>
        <b/>
        <sz val="10"/>
        <rFont val="Calibri"/>
        <family val="2"/>
      </rPr>
      <t xml:space="preserve">RAP9 - 26010103003 </t>
    </r>
    <r>
      <rPr>
        <sz val="10"/>
        <rFont val="Calibri"/>
        <family val="2"/>
      </rPr>
      <t xml:space="preserve">-03- ELABORAR PRONÓSTICOS Y PRESUPUESTOS DE VENTAS, DE ACUERDO CON LAS METAS DE VENTAS, SEGMENTO DE MERCADO Y EXPECTATIVAS DE LA ORGANIZACIÓN MERCADEO. </t>
    </r>
  </si>
  <si>
    <r>
      <rPr>
        <b/>
        <sz val="10"/>
        <color indexed="8"/>
        <rFont val="Calibri"/>
        <family val="2"/>
      </rPr>
      <t>RAP10 - 260101011 -</t>
    </r>
    <r>
      <rPr>
        <sz val="10"/>
        <color indexed="8"/>
        <rFont val="Calibri"/>
        <family val="2"/>
      </rPr>
      <t xml:space="preserve"> 02- SELECCIONAR IDEAS DE PRODUCTOS Y/O SERVICIOS, TENIENDO EN CUENTA CONDICIONES DE LA EMPRESA Y DEL MERCADO</t>
    </r>
  </si>
  <si>
    <r>
      <t xml:space="preserve">RAP12 - 260101016  </t>
    </r>
    <r>
      <rPr>
        <sz val="10"/>
        <color indexed="8"/>
        <rFont val="Calibri"/>
        <family val="2"/>
      </rPr>
      <t xml:space="preserve">- 04- AJUSTAR INSTRUMENTOS DE SEGUIMIENTO, CONTROL Y EVALUACIÓN DEL PLAN COMERCIAL, A PARTIR DE LAS METAS Y OBJETIVOS DEFINIDOS PARA LA ORGANIZACIÓN. </t>
    </r>
  </si>
  <si>
    <r>
      <rPr>
        <b/>
        <sz val="10"/>
        <color indexed="8"/>
        <rFont val="Calibri"/>
        <family val="2"/>
      </rPr>
      <t>RAP11 - 260101011</t>
    </r>
    <r>
      <rPr>
        <sz val="10"/>
        <color indexed="8"/>
        <rFont val="Calibri"/>
        <family val="2"/>
      </rPr>
      <t xml:space="preserve"> - 04-EVALUAR LOS FACTORES CLAVES DE ÉXITO DE LA IDEAS, SEGÚN MERCADOS SELECCIONADOS</t>
    </r>
  </si>
  <si>
    <t>PROYECCIÓN HORAS POR INSTRUCTOR MENSUAL 
ESPECIALIZACIÓN TECNOLÓGICA EN ESTRUCTURACIÓN DEL PLAN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</si>
</sst>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51">
    <xf numFmtId="0" fontId="0" fillId="0" borderId="0" xfId="0"/>
    <xf numFmtId="0" fontId="12" fillId="0" borderId="0" xfId="1" applyFont="1" applyAlignment="1">
      <alignment vertical="center"/>
    </xf>
    <xf numFmtId="0" fontId="13" fillId="2" borderId="43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top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top" wrapText="1"/>
    </xf>
    <xf numFmtId="0" fontId="14" fillId="0" borderId="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14" fillId="0" borderId="45" xfId="1" applyFont="1" applyBorder="1"/>
    <xf numFmtId="0" fontId="12" fillId="0" borderId="45" xfId="1" applyFont="1" applyBorder="1"/>
    <xf numFmtId="0" fontId="16" fillId="0" borderId="45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0" fontId="14" fillId="0" borderId="45" xfId="1" applyFont="1" applyBorder="1" applyAlignment="1">
      <alignment vertical="center"/>
    </xf>
    <xf numFmtId="0" fontId="14" fillId="0" borderId="46" xfId="1" applyFont="1" applyBorder="1"/>
    <xf numFmtId="0" fontId="14" fillId="0" borderId="0" xfId="1" applyFont="1" applyBorder="1"/>
    <xf numFmtId="0" fontId="12" fillId="0" borderId="0" xfId="1" applyFont="1" applyBorder="1"/>
    <xf numFmtId="0" fontId="16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47" xfId="1" applyFont="1" applyBorder="1"/>
    <xf numFmtId="0" fontId="14" fillId="0" borderId="48" xfId="1" applyFont="1" applyBorder="1"/>
    <xf numFmtId="0" fontId="16" fillId="0" borderId="49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0" fontId="13" fillId="2" borderId="52" xfId="1" applyFont="1" applyFill="1" applyBorder="1" applyAlignment="1">
      <alignment horizontal="center" vertical="center"/>
    </xf>
    <xf numFmtId="0" fontId="13" fillId="2" borderId="53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/>
    </xf>
    <xf numFmtId="0" fontId="17" fillId="2" borderId="53" xfId="1" applyFont="1" applyFill="1" applyBorder="1" applyAlignment="1">
      <alignment vertical="center"/>
    </xf>
    <xf numFmtId="0" fontId="17" fillId="2" borderId="53" xfId="1" applyFont="1" applyFill="1" applyBorder="1" applyAlignment="1">
      <alignment horizontal="center" vertical="center"/>
    </xf>
    <xf numFmtId="0" fontId="17" fillId="2" borderId="55" xfId="1" applyFont="1" applyFill="1" applyBorder="1" applyAlignment="1">
      <alignment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4" xfId="1" applyFont="1" applyFill="1" applyBorder="1" applyAlignment="1">
      <alignment vertical="top" wrapText="1"/>
    </xf>
    <xf numFmtId="0" fontId="12" fillId="0" borderId="16" xfId="1" applyFont="1" applyFill="1" applyBorder="1" applyAlignment="1">
      <alignment vertical="top" wrapText="1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4" fillId="0" borderId="21" xfId="1" applyFont="1" applyFill="1" applyBorder="1" applyAlignment="1">
      <alignment vertical="top" wrapText="1"/>
    </xf>
    <xf numFmtId="0" fontId="12" fillId="0" borderId="22" xfId="1" applyFont="1" applyBorder="1" applyAlignment="1">
      <alignment vertical="center" wrapText="1"/>
    </xf>
    <xf numFmtId="0" fontId="18" fillId="0" borderId="17" xfId="1" applyFont="1" applyFill="1" applyBorder="1" applyAlignment="1">
      <alignment horizontal="center"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3" fillId="2" borderId="56" xfId="1" applyFont="1" applyFill="1" applyBorder="1" applyAlignment="1">
      <alignment horizontal="center" vertical="center"/>
    </xf>
    <xf numFmtId="0" fontId="13" fillId="2" borderId="58" xfId="1" applyFont="1" applyFill="1" applyBorder="1" applyAlignment="1">
      <alignment horizontal="center" vertical="center"/>
    </xf>
    <xf numFmtId="0" fontId="17" fillId="2" borderId="59" xfId="1" applyFont="1" applyFill="1" applyBorder="1" applyAlignment="1">
      <alignment vertical="center"/>
    </xf>
    <xf numFmtId="0" fontId="12" fillId="0" borderId="23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2" fillId="0" borderId="59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2" fillId="0" borderId="60" xfId="1" applyFont="1" applyBorder="1" applyAlignment="1">
      <alignment horizontal="center" vertical="center"/>
    </xf>
    <xf numFmtId="0" fontId="12" fillId="0" borderId="45" xfId="1" applyFont="1" applyFill="1" applyBorder="1" applyAlignment="1">
      <alignment horizontal="left" vertical="top" wrapText="1"/>
    </xf>
    <xf numFmtId="0" fontId="12" fillId="0" borderId="61" xfId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/>
    </xf>
    <xf numFmtId="0" fontId="12" fillId="0" borderId="61" xfId="1" applyFont="1" applyFill="1" applyBorder="1" applyAlignment="1">
      <alignment horizontal="left" vertical="top" wrapText="1"/>
    </xf>
    <xf numFmtId="0" fontId="12" fillId="0" borderId="63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0" fontId="13" fillId="4" borderId="55" xfId="1" applyFont="1" applyFill="1" applyBorder="1" applyAlignment="1">
      <alignment horizontal="center"/>
    </xf>
    <xf numFmtId="0" fontId="12" fillId="0" borderId="45" xfId="1" applyFont="1" applyFill="1" applyBorder="1"/>
    <xf numFmtId="0" fontId="12" fillId="0" borderId="0" xfId="1" applyFont="1" applyFill="1" applyBorder="1"/>
    <xf numFmtId="0" fontId="12" fillId="0" borderId="17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66" xfId="1" applyFont="1" applyFill="1" applyBorder="1"/>
    <xf numFmtId="0" fontId="12" fillId="0" borderId="67" xfId="1" applyFont="1" applyFill="1" applyBorder="1" applyAlignment="1">
      <alignment horizontal="left" vertical="top" wrapText="1"/>
    </xf>
    <xf numFmtId="0" fontId="12" fillId="0" borderId="68" xfId="1" applyFont="1" applyFill="1" applyBorder="1" applyAlignment="1">
      <alignment horizontal="left" vertical="top" wrapText="1"/>
    </xf>
    <xf numFmtId="0" fontId="16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8" xfId="1" applyFont="1" applyBorder="1"/>
    <xf numFmtId="0" fontId="14" fillId="0" borderId="23" xfId="1" applyFont="1" applyBorder="1"/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27" xfId="1" applyFont="1" applyFill="1" applyBorder="1" applyAlignment="1">
      <alignment horizontal="center" vertical="center"/>
    </xf>
    <xf numFmtId="0" fontId="17" fillId="2" borderId="69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17" fillId="2" borderId="70" xfId="1" applyFont="1" applyFill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12" fillId="0" borderId="18" xfId="1" applyFont="1" applyBorder="1"/>
    <xf numFmtId="0" fontId="12" fillId="0" borderId="23" xfId="1" applyFont="1" applyBorder="1"/>
    <xf numFmtId="0" fontId="12" fillId="0" borderId="71" xfId="1" applyFont="1" applyFill="1" applyBorder="1" applyAlignment="1">
      <alignment horizontal="left" vertical="top" wrapText="1"/>
    </xf>
    <xf numFmtId="0" fontId="13" fillId="0" borderId="45" xfId="1" applyFont="1" applyBorder="1"/>
    <xf numFmtId="0" fontId="13" fillId="0" borderId="0" xfId="1" applyFont="1" applyBorder="1"/>
    <xf numFmtId="0" fontId="13" fillId="2" borderId="18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2" borderId="29" xfId="1" applyFont="1" applyFill="1" applyBorder="1" applyAlignment="1">
      <alignment horizontal="center" vertical="center"/>
    </xf>
    <xf numFmtId="0" fontId="13" fillId="0" borderId="45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3" fillId="2" borderId="21" xfId="1" applyFont="1" applyFill="1" applyBorder="1" applyAlignment="1">
      <alignment vertical="center"/>
    </xf>
    <xf numFmtId="0" fontId="13" fillId="2" borderId="22" xfId="1" applyFont="1" applyFill="1" applyBorder="1" applyAlignment="1">
      <alignment vertical="center"/>
    </xf>
    <xf numFmtId="0" fontId="14" fillId="5" borderId="45" xfId="1" applyFont="1" applyFill="1" applyBorder="1"/>
    <xf numFmtId="0" fontId="14" fillId="5" borderId="0" xfId="1" applyFont="1" applyFill="1" applyBorder="1"/>
    <xf numFmtId="0" fontId="12" fillId="5" borderId="0" xfId="1" applyFont="1" applyFill="1" applyBorder="1"/>
    <xf numFmtId="0" fontId="16" fillId="5" borderId="43" xfId="1" applyFont="1" applyFill="1" applyBorder="1" applyAlignment="1">
      <alignment horizontal="center" vertical="center"/>
    </xf>
    <xf numFmtId="0" fontId="14" fillId="5" borderId="43" xfId="1" applyFont="1" applyFill="1" applyBorder="1" applyAlignment="1">
      <alignment horizontal="center" vertical="center"/>
    </xf>
    <xf numFmtId="0" fontId="14" fillId="5" borderId="43" xfId="1" applyFont="1" applyFill="1" applyBorder="1" applyAlignment="1">
      <alignment vertical="center"/>
    </xf>
    <xf numFmtId="0" fontId="14" fillId="5" borderId="43" xfId="1" applyFont="1" applyFill="1" applyBorder="1"/>
    <xf numFmtId="0" fontId="14" fillId="5" borderId="43" xfId="1" applyFont="1" applyFill="1" applyBorder="1" applyAlignment="1">
      <alignment wrapText="1"/>
    </xf>
    <xf numFmtId="0" fontId="8" fillId="0" borderId="0" xfId="1" applyFont="1" applyAlignment="1">
      <alignment vertical="center"/>
    </xf>
    <xf numFmtId="0" fontId="9" fillId="6" borderId="18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9" fillId="6" borderId="18" xfId="1" applyNumberFormat="1" applyFont="1" applyFill="1" applyBorder="1" applyAlignment="1">
      <alignment horizontal="left" vertical="center"/>
    </xf>
    <xf numFmtId="0" fontId="8" fillId="0" borderId="18" xfId="1" applyFont="1" applyBorder="1" applyAlignment="1">
      <alignment horizontal="center" vertical="center"/>
    </xf>
    <xf numFmtId="0" fontId="3" fillId="0" borderId="7" xfId="1" applyFont="1" applyFill="1" applyBorder="1" applyAlignment="1">
      <alignment vertical="top" wrapText="1"/>
    </xf>
    <xf numFmtId="0" fontId="2" fillId="0" borderId="72" xfId="1" applyFont="1" applyFill="1" applyBorder="1" applyAlignment="1">
      <alignment horizontal="left" wrapText="1"/>
    </xf>
    <xf numFmtId="0" fontId="12" fillId="0" borderId="73" xfId="1" applyFont="1" applyFill="1" applyBorder="1" applyAlignment="1">
      <alignment horizontal="left" vertical="top" wrapText="1"/>
    </xf>
    <xf numFmtId="0" fontId="12" fillId="0" borderId="43" xfId="1" applyFont="1" applyFill="1" applyBorder="1" applyAlignment="1">
      <alignment horizontal="left" vertical="center" wrapText="1"/>
    </xf>
    <xf numFmtId="0" fontId="12" fillId="0" borderId="61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/>
    </xf>
    <xf numFmtId="0" fontId="12" fillId="0" borderId="69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2" fillId="0" borderId="68" xfId="1" applyFont="1" applyFill="1" applyBorder="1" applyAlignment="1">
      <alignment horizontal="center" vertical="center" wrapText="1"/>
    </xf>
    <xf numFmtId="0" fontId="12" fillId="0" borderId="67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 wrapText="1"/>
    </xf>
    <xf numFmtId="0" fontId="12" fillId="0" borderId="48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4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  <xf numFmtId="0" fontId="12" fillId="0" borderId="68" xfId="1" applyFont="1" applyFill="1" applyBorder="1" applyAlignment="1">
      <alignment horizontal="center" vertical="center" wrapText="1"/>
    </xf>
    <xf numFmtId="0" fontId="12" fillId="0" borderId="67" xfId="1" applyFont="1" applyFill="1" applyBorder="1" applyAlignment="1">
      <alignment horizontal="center" vertical="center" wrapText="1"/>
    </xf>
    <xf numFmtId="0" fontId="12" fillId="0" borderId="81" xfId="1" applyFont="1" applyFill="1" applyBorder="1" applyAlignment="1">
      <alignment horizontal="center" vertical="center" wrapText="1"/>
    </xf>
    <xf numFmtId="0" fontId="12" fillId="0" borderId="69" xfId="1" applyFont="1" applyFill="1" applyBorder="1" applyAlignment="1">
      <alignment horizontal="center" vertical="center" wrapText="1"/>
    </xf>
    <xf numFmtId="0" fontId="12" fillId="0" borderId="82" xfId="1" applyFont="1" applyFill="1" applyBorder="1" applyAlignment="1">
      <alignment horizontal="center" vertical="center" wrapText="1"/>
    </xf>
    <xf numFmtId="0" fontId="12" fillId="0" borderId="47" xfId="1" applyFont="1" applyFill="1" applyBorder="1" applyAlignment="1">
      <alignment horizontal="center" vertical="center" wrapText="1"/>
    </xf>
    <xf numFmtId="0" fontId="13" fillId="2" borderId="36" xfId="1" applyFont="1" applyFill="1" applyBorder="1" applyAlignment="1">
      <alignment horizontal="center" vertical="center" wrapText="1"/>
    </xf>
    <xf numFmtId="0" fontId="13" fillId="2" borderId="68" xfId="1" applyFont="1" applyFill="1" applyBorder="1" applyAlignment="1">
      <alignment horizontal="center" vertical="center"/>
    </xf>
    <xf numFmtId="0" fontId="13" fillId="2" borderId="78" xfId="1" applyFont="1" applyFill="1" applyBorder="1" applyAlignment="1">
      <alignment horizontal="center" vertical="center"/>
    </xf>
    <xf numFmtId="0" fontId="13" fillId="2" borderId="77" xfId="1" applyFont="1" applyFill="1" applyBorder="1" applyAlignment="1">
      <alignment horizontal="center" vertical="center"/>
    </xf>
    <xf numFmtId="0" fontId="13" fillId="2" borderId="68" xfId="1" applyFont="1" applyFill="1" applyBorder="1" applyAlignment="1">
      <alignment horizontal="center" vertical="center" wrapText="1"/>
    </xf>
    <xf numFmtId="0" fontId="13" fillId="2" borderId="78" xfId="1" applyFont="1" applyFill="1" applyBorder="1" applyAlignment="1">
      <alignment horizontal="center" vertical="center" wrapText="1"/>
    </xf>
    <xf numFmtId="0" fontId="13" fillId="2" borderId="77" xfId="1" applyFont="1" applyFill="1" applyBorder="1" applyAlignment="1">
      <alignment horizontal="center" vertical="center" wrapText="1"/>
    </xf>
    <xf numFmtId="0" fontId="13" fillId="2" borderId="34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9" fillId="0" borderId="57" xfId="1" applyFont="1" applyBorder="1" applyAlignment="1">
      <alignment horizontal="center" vertical="center" wrapText="1"/>
    </xf>
    <xf numFmtId="0" fontId="19" fillId="0" borderId="80" xfId="1" applyFont="1" applyBorder="1" applyAlignment="1">
      <alignment horizontal="center" vertical="center" wrapText="1"/>
    </xf>
    <xf numFmtId="0" fontId="19" fillId="0" borderId="59" xfId="1" applyFont="1" applyBorder="1" applyAlignment="1">
      <alignment horizontal="center" vertical="center" wrapText="1"/>
    </xf>
    <xf numFmtId="0" fontId="12" fillId="0" borderId="59" xfId="1" applyFont="1" applyFill="1" applyBorder="1" applyAlignment="1">
      <alignment horizontal="center" vertical="center" wrapText="1"/>
    </xf>
    <xf numFmtId="0" fontId="12" fillId="0" borderId="80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67" xfId="1" applyFont="1" applyBorder="1" applyAlignment="1">
      <alignment horizontal="center" vertical="center" wrapText="1"/>
    </xf>
    <xf numFmtId="0" fontId="13" fillId="2" borderId="71" xfId="1" applyFont="1" applyFill="1" applyBorder="1" applyAlignment="1">
      <alignment horizontal="center" vertical="center"/>
    </xf>
    <xf numFmtId="0" fontId="13" fillId="2" borderId="66" xfId="1" applyFont="1" applyFill="1" applyBorder="1" applyAlignment="1">
      <alignment horizontal="center" vertical="center"/>
    </xf>
    <xf numFmtId="0" fontId="13" fillId="2" borderId="79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 wrapText="1"/>
    </xf>
    <xf numFmtId="0" fontId="13" fillId="2" borderId="30" xfId="1" applyFont="1" applyFill="1" applyBorder="1" applyAlignment="1">
      <alignment horizontal="center" vertical="center" wrapText="1"/>
    </xf>
    <xf numFmtId="0" fontId="13" fillId="2" borderId="32" xfId="1" applyFont="1" applyFill="1" applyBorder="1" applyAlignment="1">
      <alignment horizontal="center" vertical="center"/>
    </xf>
    <xf numFmtId="0" fontId="13" fillId="2" borderId="33" xfId="1" applyFont="1" applyFill="1" applyBorder="1" applyAlignment="1">
      <alignment horizontal="center" vertical="center"/>
    </xf>
    <xf numFmtId="0" fontId="13" fillId="2" borderId="74" xfId="1" applyFont="1" applyFill="1" applyBorder="1" applyAlignment="1">
      <alignment horizontal="center" vertical="center"/>
    </xf>
    <xf numFmtId="0" fontId="13" fillId="2" borderId="75" xfId="1" applyFont="1" applyFill="1" applyBorder="1" applyAlignment="1">
      <alignment horizontal="center" vertical="center"/>
    </xf>
    <xf numFmtId="0" fontId="13" fillId="2" borderId="76" xfId="1" applyFont="1" applyFill="1" applyBorder="1" applyAlignment="1">
      <alignment horizontal="center" vertical="center"/>
    </xf>
    <xf numFmtId="0" fontId="13" fillId="2" borderId="79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3" fillId="2" borderId="43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34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8" fillId="0" borderId="38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45" xfId="1" applyFont="1" applyFill="1" applyBorder="1" applyAlignment="1">
      <alignment horizontal="center" vertical="center"/>
    </xf>
    <xf numFmtId="0" fontId="13" fillId="2" borderId="43" xfId="1" applyFont="1" applyFill="1" applyBorder="1" applyAlignment="1">
      <alignment horizontal="center" vertical="center" wrapText="1"/>
    </xf>
    <xf numFmtId="0" fontId="13" fillId="2" borderId="69" xfId="1" applyFont="1" applyFill="1" applyBorder="1" applyAlignment="1">
      <alignment horizontal="center" vertical="center" wrapText="1"/>
    </xf>
    <xf numFmtId="0" fontId="13" fillId="2" borderId="66" xfId="1" applyFont="1" applyFill="1" applyBorder="1" applyAlignment="1">
      <alignment horizontal="center" vertical="center" wrapText="1"/>
    </xf>
    <xf numFmtId="0" fontId="13" fillId="2" borderId="84" xfId="1" applyFont="1" applyFill="1" applyBorder="1" applyAlignment="1">
      <alignment horizontal="center" vertical="center" wrapText="1"/>
    </xf>
    <xf numFmtId="0" fontId="13" fillId="2" borderId="46" xfId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horizontal="left" vertical="center" wrapText="1"/>
    </xf>
    <xf numFmtId="0" fontId="14" fillId="0" borderId="34" xfId="1" applyFont="1" applyFill="1" applyBorder="1" applyAlignment="1">
      <alignment horizontal="center" vertical="center" wrapText="1"/>
    </xf>
    <xf numFmtId="0" fontId="14" fillId="0" borderId="35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8" fillId="0" borderId="37" xfId="1" applyFont="1" applyFill="1" applyBorder="1" applyAlignment="1">
      <alignment horizontal="center" vertical="center"/>
    </xf>
    <xf numFmtId="0" fontId="18" fillId="0" borderId="39" xfId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40" xfId="1" applyFont="1" applyFill="1" applyBorder="1" applyAlignment="1">
      <alignment horizontal="center" vertical="center"/>
    </xf>
    <xf numFmtId="0" fontId="12" fillId="0" borderId="41" xfId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18" fillId="0" borderId="35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center" vertical="center" wrapText="1"/>
    </xf>
    <xf numFmtId="0" fontId="13" fillId="2" borderId="85" xfId="1" applyFont="1" applyFill="1" applyBorder="1" applyAlignment="1">
      <alignment vertical="center"/>
    </xf>
    <xf numFmtId="0" fontId="13" fillId="2" borderId="86" xfId="1" applyFont="1" applyFill="1" applyBorder="1" applyAlignment="1">
      <alignment vertical="center"/>
    </xf>
    <xf numFmtId="0" fontId="13" fillId="2" borderId="69" xfId="1" applyFont="1" applyFill="1" applyBorder="1" applyAlignment="1">
      <alignment horizontal="center" vertical="center"/>
    </xf>
    <xf numFmtId="0" fontId="13" fillId="2" borderId="87" xfId="1" applyFont="1" applyFill="1" applyBorder="1" applyAlignment="1">
      <alignment horizontal="center" vertical="center"/>
    </xf>
    <xf numFmtId="0" fontId="12" fillId="0" borderId="88" xfId="1" applyFont="1" applyBorder="1" applyAlignment="1">
      <alignment horizontal="center" vertical="center"/>
    </xf>
    <xf numFmtId="0" fontId="12" fillId="0" borderId="66" xfId="1" applyFont="1" applyBorder="1" applyAlignment="1">
      <alignment horizontal="center" vertical="center"/>
    </xf>
    <xf numFmtId="0" fontId="12" fillId="0" borderId="73" xfId="1" applyFont="1" applyBorder="1" applyAlignment="1">
      <alignment horizontal="center" vertical="center"/>
    </xf>
    <xf numFmtId="0" fontId="12" fillId="0" borderId="70" xfId="1" applyFont="1" applyFill="1" applyBorder="1" applyAlignment="1">
      <alignment horizontal="center" vertical="center"/>
    </xf>
    <xf numFmtId="0" fontId="13" fillId="2" borderId="89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calcChain" Target="calcChain.xml" Id="rId8"></Relationship><Relationship Type="http://schemas.openxmlformats.org/officeDocument/2006/relationships/worksheet" Target="worksheets/sheet3.xml" Id="rId3"></Relationship><Relationship Type="http://schemas.openxmlformats.org/officeDocument/2006/relationships/sharedStrings" Target="sharedStrings.xml" Id="rId7"></Relationship><Relationship Type="http://schemas.openxmlformats.org/officeDocument/2006/relationships/worksheet" Target="worksheets/sheet2.xml" Id="rId2"></Relationship><Relationship Type="http://schemas.openxmlformats.org/officeDocument/2006/relationships/worksheet" Target="worksheets/sheet1.xml" Id="rId1"></Relationship><Relationship Type="http://schemas.openxmlformats.org/officeDocument/2006/relationships/styles" Target="styles.xml" Id="rId6"></Relationship><Relationship Type="http://schemas.openxmlformats.org/officeDocument/2006/relationships/theme" Target="theme/theme1.xml" Id="rId5"></Relationship><Relationship Type="http://schemas.openxmlformats.org/officeDocument/2006/relationships/worksheet" Target="worksheets/sheet4.xml" Id="rId4"></Relationship><Relationship Target="metadata" Type="http://customschemas.google.com/relationships/workbookmetadata" Id="rId9"></Relationship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.bin" Id="rId1"></Relationship><Relationship Target="../comments2.xml" Type="http://schemas.openxmlformats.org/officeDocument/2006/relationships/comments" Id="rId2"></Relationship><Relationship Target="../drawings/vmlDrawing2.vml" Type="http://schemas.openxmlformats.org/officeDocument/2006/relationships/vmlDrawing" Id="rId3"></Relationship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3.bin" Id="rId1"></Relationship><Relationship Target="../comments3.xml" Type="http://schemas.openxmlformats.org/officeDocument/2006/relationships/comments" Id="rId2"></Relationship><Relationship Target="../drawings/vmlDrawing3.vml" Type="http://schemas.openxmlformats.org/officeDocument/2006/relationships/vmlDrawing" Id="rId3"></Relationship></Relationships>
</file>

<file path=xl/worksheets/_rels/sheet4.xml.rels><?xml version="1.0" encoding="UTF-8" standalone="yes"?>
<Relationships xmlns="http://schemas.openxmlformats.org/package/2006/relationships"><Relationship Target="../comments4.xml" Type="http://schemas.openxmlformats.org/officeDocument/2006/relationships/comments" Id="rId1"></Relationship><Relationship Target="../drawings/vmlDrawing4.vml" Type="http://schemas.openxmlformats.org/officeDocument/2006/relationships/vmlDrawing" Id="rId2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9"/>
  <sheetViews>
    <sheetView tabSelected="1" zoomScale="84" zoomScaleNormal="84" workbookViewId="0">
      <pane xSplit="6" ySplit="4" topLeftCell="Q5" activePane="bottomRight" state="frozen"/>
      <selection pane="topRight" activeCell="I1" sqref="I1"/>
      <selection pane="bottomLeft" activeCell="A6" sqref="A6"/>
      <selection pane="bottomRight" activeCell="F5" sqref="F5:F8"/>
    </sheetView>
  </sheetViews>
  <sheetFormatPr baseColWidth="10" defaultColWidth="12.42578125" defaultRowHeight="12.75" x14ac:dyDescent="0.2"/>
  <cols>
    <col min="1" max="1" width="14.5703125" style="28" customWidth="1"/>
    <col min="2" max="2" width="11.28515625" style="28" customWidth="1"/>
    <col min="3" max="3" width="42.5703125" style="33" customWidth="1"/>
    <col min="4" max="4" width="54.5703125" style="31" customWidth="1"/>
    <col min="5" max="5" width="11.42578125" style="32" customWidth="1"/>
    <col min="6" max="6" width="12" style="32" customWidth="1"/>
    <col min="7" max="11" width="8.140625" style="31" customWidth="1"/>
    <col min="12" max="12" width="7.140625" style="31" customWidth="1"/>
    <col min="13" max="13" width="7.28515625" style="31" customWidth="1"/>
    <col min="14" max="14" width="10.140625" style="31" customWidth="1"/>
    <col min="15" max="15" width="7" style="31" customWidth="1"/>
    <col min="16" max="16" width="6.28515625" style="31" customWidth="1"/>
    <col min="17" max="18" width="8.140625" style="31" customWidth="1"/>
    <col min="19" max="19" width="11.5703125" style="30" customWidth="1"/>
    <col min="20" max="21" width="8.140625" style="31" customWidth="1"/>
    <col min="22" max="22" width="11.85546875" style="30" customWidth="1"/>
    <col min="23" max="40" width="12.5703125" style="29" customWidth="1"/>
    <col min="41" max="16384" width="12.42578125" style="28"/>
  </cols>
  <sheetData>
    <row r="1" spans="1:95" s="136" customFormat="1" ht="26.25" customHeight="1" thickBot="1" x14ac:dyDescent="0.25">
      <c r="A1" s="143" t="s">
        <v>49</v>
      </c>
      <c r="B1" s="142"/>
      <c r="C1" s="141">
        <v>4</v>
      </c>
      <c r="D1" s="140"/>
      <c r="E1" s="140"/>
      <c r="F1" s="140"/>
      <c r="G1" s="140" t="s">
        <v>33</v>
      </c>
      <c r="H1" s="140"/>
      <c r="I1" s="140"/>
      <c r="J1" s="140"/>
      <c r="K1" s="140"/>
      <c r="L1" s="140" t="s">
        <v>33</v>
      </c>
      <c r="M1" s="140"/>
      <c r="N1" s="140"/>
      <c r="O1" s="140" t="s">
        <v>33</v>
      </c>
      <c r="P1" s="140"/>
      <c r="Q1" s="140" t="s">
        <v>33</v>
      </c>
      <c r="R1" s="140"/>
      <c r="S1" s="139"/>
      <c r="T1" s="140"/>
      <c r="U1" s="140"/>
      <c r="V1" s="139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</row>
    <row r="2" spans="1:95" s="132" customFormat="1" ht="16.5" customHeight="1" x14ac:dyDescent="0.25">
      <c r="A2" s="183" t="s">
        <v>48</v>
      </c>
      <c r="B2" s="186" t="s">
        <v>47</v>
      </c>
      <c r="C2" s="186" t="s">
        <v>0</v>
      </c>
      <c r="D2" s="186" t="s">
        <v>46</v>
      </c>
      <c r="E2" s="186" t="s">
        <v>45</v>
      </c>
      <c r="F2" s="186" t="s">
        <v>44</v>
      </c>
      <c r="G2" s="167" t="s">
        <v>30</v>
      </c>
      <c r="H2" s="168"/>
      <c r="I2" s="168"/>
      <c r="J2" s="168"/>
      <c r="K2" s="169"/>
      <c r="L2" s="135" t="s">
        <v>27</v>
      </c>
      <c r="M2" s="134"/>
      <c r="N2" s="134"/>
      <c r="O2" s="169" t="s">
        <v>25</v>
      </c>
      <c r="P2" s="204"/>
      <c r="Q2" s="204"/>
      <c r="R2" s="204"/>
      <c r="S2" s="205"/>
      <c r="T2" s="167" t="s">
        <v>22</v>
      </c>
      <c r="U2" s="168"/>
      <c r="V2" s="170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</row>
    <row r="3" spans="1:95" s="130" customFormat="1" ht="13.5" customHeight="1" x14ac:dyDescent="0.25">
      <c r="A3" s="184"/>
      <c r="B3" s="187"/>
      <c r="C3" s="187"/>
      <c r="D3" s="187"/>
      <c r="E3" s="187"/>
      <c r="F3" s="187"/>
      <c r="G3" s="175" t="s">
        <v>43</v>
      </c>
      <c r="H3" s="164"/>
      <c r="I3" s="164" t="s">
        <v>42</v>
      </c>
      <c r="J3" s="164"/>
      <c r="K3" s="174" t="s">
        <v>41</v>
      </c>
      <c r="L3" s="165" t="s">
        <v>40</v>
      </c>
      <c r="M3" s="166"/>
      <c r="N3" s="202" t="s">
        <v>39</v>
      </c>
      <c r="O3" s="164" t="s">
        <v>38</v>
      </c>
      <c r="P3" s="164"/>
      <c r="Q3" s="166" t="s">
        <v>37</v>
      </c>
      <c r="R3" s="164"/>
      <c r="S3" s="174" t="s">
        <v>36</v>
      </c>
      <c r="T3" s="175" t="s">
        <v>35</v>
      </c>
      <c r="U3" s="164"/>
      <c r="V3" s="173" t="s">
        <v>34</v>
      </c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</row>
    <row r="4" spans="1:95" s="123" customFormat="1" ht="37.5" customHeight="1" thickBot="1" x14ac:dyDescent="0.25">
      <c r="A4" s="185"/>
      <c r="B4" s="188" t="s">
        <v>33</v>
      </c>
      <c r="C4" s="188" t="s">
        <v>33</v>
      </c>
      <c r="D4" s="188"/>
      <c r="E4" s="209"/>
      <c r="F4" s="188"/>
      <c r="G4" s="129" t="s">
        <v>32</v>
      </c>
      <c r="H4" s="128" t="s">
        <v>31</v>
      </c>
      <c r="I4" s="128" t="s">
        <v>32</v>
      </c>
      <c r="J4" s="128" t="s">
        <v>31</v>
      </c>
      <c r="K4" s="182"/>
      <c r="L4" s="126" t="s">
        <v>32</v>
      </c>
      <c r="M4" s="125" t="s">
        <v>31</v>
      </c>
      <c r="N4" s="203"/>
      <c r="O4" s="125" t="s">
        <v>32</v>
      </c>
      <c r="P4" s="125" t="s">
        <v>31</v>
      </c>
      <c r="Q4" s="127" t="s">
        <v>32</v>
      </c>
      <c r="R4" s="125" t="s">
        <v>31</v>
      </c>
      <c r="S4" s="174"/>
      <c r="T4" s="126" t="s">
        <v>32</v>
      </c>
      <c r="U4" s="125" t="s">
        <v>31</v>
      </c>
      <c r="V4" s="173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</row>
    <row r="5" spans="1:95" s="29" customFormat="1" ht="51" customHeight="1" x14ac:dyDescent="0.2">
      <c r="A5" s="189" t="s">
        <v>30</v>
      </c>
      <c r="B5" s="189">
        <v>2</v>
      </c>
      <c r="C5" s="192" t="s">
        <v>29</v>
      </c>
      <c r="D5" s="122" t="s">
        <v>50</v>
      </c>
      <c r="E5" s="81">
        <v>75</v>
      </c>
      <c r="F5" s="171">
        <f>SUM(E5:E8)</f>
        <v>300</v>
      </c>
      <c r="G5" s="76">
        <v>10</v>
      </c>
      <c r="H5" s="63">
        <v>40</v>
      </c>
      <c r="I5" s="63">
        <v>10</v>
      </c>
      <c r="J5" s="63">
        <v>40</v>
      </c>
      <c r="K5" s="119">
        <v>80</v>
      </c>
      <c r="L5" s="121"/>
      <c r="M5" s="120"/>
      <c r="N5" s="120"/>
      <c r="O5" s="120"/>
      <c r="P5" s="120"/>
      <c r="Q5" s="64"/>
      <c r="R5" s="63"/>
      <c r="S5" s="119"/>
      <c r="T5" s="76"/>
      <c r="U5" s="63"/>
      <c r="V5" s="62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</row>
    <row r="6" spans="1:95" s="29" customFormat="1" ht="44.25" customHeight="1" x14ac:dyDescent="0.2">
      <c r="A6" s="190"/>
      <c r="B6" s="190"/>
      <c r="C6" s="193"/>
      <c r="D6" s="122" t="s">
        <v>79</v>
      </c>
      <c r="E6" s="81">
        <v>75</v>
      </c>
      <c r="F6" s="172"/>
      <c r="G6" s="76">
        <v>10</v>
      </c>
      <c r="H6" s="63">
        <v>40</v>
      </c>
      <c r="I6" s="63">
        <v>10</v>
      </c>
      <c r="J6" s="63">
        <v>40</v>
      </c>
      <c r="K6" s="119">
        <v>80</v>
      </c>
      <c r="L6" s="121"/>
      <c r="M6" s="120"/>
      <c r="N6" s="120"/>
      <c r="O6" s="120"/>
      <c r="P6" s="120"/>
      <c r="Q6" s="64"/>
      <c r="R6" s="63"/>
      <c r="S6" s="119"/>
      <c r="T6" s="76"/>
      <c r="U6" s="63"/>
      <c r="V6" s="62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</row>
    <row r="7" spans="1:95" s="29" customFormat="1" ht="51.75" customHeight="1" x14ac:dyDescent="0.2">
      <c r="A7" s="190"/>
      <c r="B7" s="190"/>
      <c r="C7" s="194" t="s">
        <v>28</v>
      </c>
      <c r="D7" s="122" t="s">
        <v>80</v>
      </c>
      <c r="E7" s="81">
        <v>75</v>
      </c>
      <c r="F7" s="172"/>
      <c r="G7" s="76">
        <v>10</v>
      </c>
      <c r="H7" s="63">
        <v>40</v>
      </c>
      <c r="I7" s="63">
        <v>10</v>
      </c>
      <c r="J7" s="63">
        <v>40</v>
      </c>
      <c r="K7" s="119">
        <v>80</v>
      </c>
      <c r="L7" s="121"/>
      <c r="M7" s="120"/>
      <c r="N7" s="120"/>
      <c r="O7" s="120"/>
      <c r="P7" s="120"/>
      <c r="Q7" s="64"/>
      <c r="R7" s="63"/>
      <c r="S7" s="119"/>
      <c r="T7" s="76"/>
      <c r="U7" s="63"/>
      <c r="V7" s="62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</row>
    <row r="8" spans="1:95" s="29" customFormat="1" ht="58.5" customHeight="1" x14ac:dyDescent="0.2">
      <c r="A8" s="190"/>
      <c r="B8" s="190"/>
      <c r="C8" s="193"/>
      <c r="D8" s="122" t="s">
        <v>81</v>
      </c>
      <c r="E8" s="81">
        <v>75</v>
      </c>
      <c r="F8" s="172"/>
      <c r="G8" s="76">
        <v>10</v>
      </c>
      <c r="H8" s="63">
        <v>40</v>
      </c>
      <c r="I8" s="63">
        <v>10</v>
      </c>
      <c r="J8" s="63">
        <v>40</v>
      </c>
      <c r="K8" s="119">
        <v>80</v>
      </c>
      <c r="L8" s="121"/>
      <c r="M8" s="120"/>
      <c r="N8" s="120"/>
      <c r="O8" s="120"/>
      <c r="P8" s="120"/>
      <c r="Q8" s="64"/>
      <c r="R8" s="63"/>
      <c r="S8" s="119"/>
      <c r="T8" s="76"/>
      <c r="U8" s="63"/>
      <c r="V8" s="62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</row>
    <row r="9" spans="1:95" ht="24" customHeight="1" thickBot="1" x14ac:dyDescent="0.25">
      <c r="A9" s="191"/>
      <c r="B9" s="191"/>
      <c r="C9" s="118" t="s">
        <v>19</v>
      </c>
      <c r="D9" s="117"/>
      <c r="E9" s="116"/>
      <c r="F9" s="2">
        <f>SUM(F5:F8)</f>
        <v>300</v>
      </c>
      <c r="G9" s="115">
        <v>40</v>
      </c>
      <c r="H9" s="114">
        <f>SUM(H5:H8)</f>
        <v>160</v>
      </c>
      <c r="I9" s="114">
        <v>40</v>
      </c>
      <c r="J9" s="114">
        <f>SUM(J5:J8)</f>
        <v>160</v>
      </c>
      <c r="K9" s="113">
        <v>320</v>
      </c>
      <c r="L9" s="112"/>
      <c r="M9" s="111"/>
      <c r="N9" s="111"/>
      <c r="O9" s="111"/>
      <c r="P9" s="111"/>
      <c r="Q9" s="110"/>
      <c r="R9" s="107"/>
      <c r="S9" s="109"/>
      <c r="T9" s="108"/>
      <c r="U9" s="107"/>
      <c r="V9" s="10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</row>
    <row r="10" spans="1:95" s="97" customFormat="1" ht="32.25" customHeight="1" x14ac:dyDescent="0.2">
      <c r="A10" s="189" t="s">
        <v>27</v>
      </c>
      <c r="B10" s="189">
        <v>1</v>
      </c>
      <c r="C10" s="197" t="s">
        <v>26</v>
      </c>
      <c r="D10" s="105" t="s">
        <v>82</v>
      </c>
      <c r="E10" s="158">
        <v>70</v>
      </c>
      <c r="F10" s="176">
        <f>SUM(E10:E11)</f>
        <v>140</v>
      </c>
      <c r="K10" s="103"/>
      <c r="L10" s="100">
        <v>20</v>
      </c>
      <c r="M10" s="81">
        <f>L10*$C$1</f>
        <v>80</v>
      </c>
      <c r="N10" s="81">
        <v>80</v>
      </c>
      <c r="O10" s="81"/>
      <c r="P10" s="81"/>
      <c r="Q10" s="102"/>
      <c r="R10" s="81"/>
      <c r="S10" s="101"/>
      <c r="T10" s="100"/>
      <c r="U10" s="81"/>
      <c r="V10" s="99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</row>
    <row r="11" spans="1:95" s="97" customFormat="1" ht="25.5" customHeight="1" x14ac:dyDescent="0.2">
      <c r="A11" s="190"/>
      <c r="B11" s="190"/>
      <c r="C11" s="198"/>
      <c r="D11" s="104" t="s">
        <v>83</v>
      </c>
      <c r="E11" s="159">
        <v>70</v>
      </c>
      <c r="F11" s="177"/>
      <c r="K11" s="103"/>
      <c r="L11" s="100">
        <v>20</v>
      </c>
      <c r="M11" s="81">
        <v>80</v>
      </c>
      <c r="N11" s="81">
        <v>80</v>
      </c>
      <c r="O11" s="81"/>
      <c r="P11" s="81"/>
      <c r="Q11" s="102"/>
      <c r="R11" s="81"/>
      <c r="S11" s="101"/>
      <c r="T11" s="100"/>
      <c r="U11" s="81"/>
      <c r="V11" s="99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</row>
    <row r="12" spans="1:95" ht="23.25" customHeight="1" thickBot="1" x14ac:dyDescent="0.25">
      <c r="A12" s="191"/>
      <c r="B12" s="191"/>
      <c r="C12" s="22" t="s">
        <v>19</v>
      </c>
      <c r="D12" s="23"/>
      <c r="E12" s="96"/>
      <c r="F12" s="52">
        <f>SUM(F10:F11)</f>
        <v>140</v>
      </c>
      <c r="G12" s="52"/>
      <c r="H12" s="52"/>
      <c r="I12" s="52"/>
      <c r="J12" s="52"/>
      <c r="K12" s="52"/>
      <c r="L12" s="95">
        <f>SUM(L10:L11)</f>
        <v>40</v>
      </c>
      <c r="M12" s="94">
        <f>SUM(M10:M11)</f>
        <v>160</v>
      </c>
      <c r="N12" s="250">
        <v>160</v>
      </c>
      <c r="O12" s="81"/>
      <c r="P12" s="81"/>
      <c r="Q12" s="91"/>
      <c r="R12" s="91"/>
      <c r="S12" s="93"/>
      <c r="T12" s="92"/>
      <c r="U12" s="91"/>
      <c r="V12" s="90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</row>
    <row r="13" spans="1:95" s="29" customFormat="1" ht="51" x14ac:dyDescent="0.2">
      <c r="A13" s="199" t="s">
        <v>25</v>
      </c>
      <c r="B13" s="183">
        <v>2</v>
      </c>
      <c r="C13" s="89" t="s">
        <v>24</v>
      </c>
      <c r="D13" s="88" t="s">
        <v>84</v>
      </c>
      <c r="E13" s="153">
        <v>75</v>
      </c>
      <c r="F13" s="178">
        <f>SUM(E13:E16)</f>
        <v>295</v>
      </c>
      <c r="G13" s="85"/>
      <c r="H13" s="87"/>
      <c r="I13" s="85"/>
      <c r="J13" s="85"/>
      <c r="K13" s="86"/>
      <c r="L13" s="85"/>
      <c r="M13" s="85"/>
      <c r="N13" s="246"/>
      <c r="O13" s="81">
        <v>10</v>
      </c>
      <c r="P13" s="81">
        <v>40</v>
      </c>
      <c r="Q13" s="81">
        <v>10</v>
      </c>
      <c r="R13" s="81">
        <v>40</v>
      </c>
      <c r="S13" s="249">
        <v>80</v>
      </c>
      <c r="T13" s="76"/>
      <c r="U13" s="63"/>
      <c r="V13" s="62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</row>
    <row r="14" spans="1:95" s="29" customFormat="1" ht="38.25" x14ac:dyDescent="0.2">
      <c r="A14" s="200"/>
      <c r="B14" s="184"/>
      <c r="C14" s="195" t="s">
        <v>23</v>
      </c>
      <c r="D14" s="84" t="s">
        <v>85</v>
      </c>
      <c r="E14" s="154">
        <v>75</v>
      </c>
      <c r="F14" s="179"/>
      <c r="G14" s="82"/>
      <c r="H14" s="31"/>
      <c r="I14" s="82"/>
      <c r="J14" s="82"/>
      <c r="K14" s="83"/>
      <c r="L14" s="82"/>
      <c r="M14" s="82"/>
      <c r="N14" s="247"/>
      <c r="O14" s="81">
        <v>10</v>
      </c>
      <c r="P14" s="81">
        <v>40</v>
      </c>
      <c r="Q14" s="81">
        <v>10</v>
      </c>
      <c r="R14" s="81">
        <v>40</v>
      </c>
      <c r="S14" s="249">
        <v>80</v>
      </c>
      <c r="T14" s="76"/>
      <c r="U14" s="63"/>
      <c r="V14" s="62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</row>
    <row r="15" spans="1:95" s="29" customFormat="1" ht="38.25" x14ac:dyDescent="0.2">
      <c r="A15" s="200"/>
      <c r="B15" s="201"/>
      <c r="C15" s="196"/>
      <c r="D15" s="151" t="s">
        <v>86</v>
      </c>
      <c r="E15" s="81">
        <v>75</v>
      </c>
      <c r="F15" s="180"/>
      <c r="G15" s="77"/>
      <c r="H15" s="79"/>
      <c r="I15" s="77"/>
      <c r="J15" s="77"/>
      <c r="K15" s="78"/>
      <c r="L15" s="77"/>
      <c r="M15" s="77"/>
      <c r="N15" s="248"/>
      <c r="O15" s="81">
        <v>10</v>
      </c>
      <c r="P15" s="81">
        <v>40</v>
      </c>
      <c r="Q15" s="81">
        <v>10</v>
      </c>
      <c r="R15" s="81">
        <v>40</v>
      </c>
      <c r="S15" s="249">
        <v>80</v>
      </c>
      <c r="T15" s="76"/>
      <c r="U15" s="63"/>
      <c r="V15" s="62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</row>
    <row r="16" spans="1:95" s="29" customFormat="1" ht="55.5" customHeight="1" thickBot="1" x14ac:dyDescent="0.25">
      <c r="A16" s="200"/>
      <c r="B16" s="201"/>
      <c r="C16" s="80" t="s">
        <v>21</v>
      </c>
      <c r="D16" s="152" t="s">
        <v>87</v>
      </c>
      <c r="E16" s="155">
        <v>70</v>
      </c>
      <c r="F16" s="181"/>
      <c r="G16" s="77"/>
      <c r="H16" s="79"/>
      <c r="I16" s="77"/>
      <c r="J16" s="77"/>
      <c r="K16" s="78"/>
      <c r="L16" s="77"/>
      <c r="M16" s="77"/>
      <c r="N16" s="248"/>
      <c r="O16" s="81">
        <v>10</v>
      </c>
      <c r="P16" s="81">
        <v>40</v>
      </c>
      <c r="Q16" s="81">
        <v>10</v>
      </c>
      <c r="R16" s="81">
        <v>40</v>
      </c>
      <c r="S16" s="249">
        <v>80</v>
      </c>
      <c r="T16" s="76"/>
      <c r="U16" s="63"/>
      <c r="V16" s="62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</row>
    <row r="17" spans="1:95" ht="24.95" customHeight="1" thickBot="1" x14ac:dyDescent="0.25">
      <c r="A17" s="200"/>
      <c r="B17" s="185"/>
      <c r="C17" s="75" t="s">
        <v>19</v>
      </c>
      <c r="D17" s="242"/>
      <c r="E17" s="243"/>
      <c r="F17" s="2"/>
      <c r="G17" s="2"/>
      <c r="H17" s="2"/>
      <c r="I17" s="2"/>
      <c r="J17" s="2"/>
      <c r="K17" s="74"/>
      <c r="L17" s="2"/>
      <c r="M17" s="2"/>
      <c r="N17" s="2"/>
      <c r="O17" s="244">
        <v>40</v>
      </c>
      <c r="P17" s="244">
        <v>160</v>
      </c>
      <c r="Q17" s="245">
        <v>40</v>
      </c>
      <c r="R17" s="244">
        <v>160</v>
      </c>
      <c r="S17" s="73">
        <v>320</v>
      </c>
      <c r="T17" s="72"/>
      <c r="U17" s="71"/>
      <c r="V17" s="70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</row>
    <row r="18" spans="1:95" s="29" customFormat="1" ht="51" x14ac:dyDescent="0.2">
      <c r="A18" s="200" t="s">
        <v>22</v>
      </c>
      <c r="B18" s="207">
        <v>1</v>
      </c>
      <c r="C18" s="69" t="s">
        <v>21</v>
      </c>
      <c r="D18" s="68" t="s">
        <v>88</v>
      </c>
      <c r="E18" s="156">
        <v>70</v>
      </c>
      <c r="F18" s="210">
        <f>SUM(E18:E19)</f>
        <v>145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6"/>
      <c r="S18" s="65"/>
      <c r="T18" s="64">
        <v>20</v>
      </c>
      <c r="U18" s="63">
        <f>T18*$C$1</f>
        <v>80</v>
      </c>
      <c r="V18" s="62">
        <f>U18</f>
        <v>80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</row>
    <row r="19" spans="1:95" s="29" customFormat="1" ht="54" customHeight="1" thickBot="1" x14ac:dyDescent="0.25">
      <c r="A19" s="200"/>
      <c r="B19" s="208"/>
      <c r="C19" s="61" t="s">
        <v>20</v>
      </c>
      <c r="D19" s="60" t="s">
        <v>89</v>
      </c>
      <c r="E19" s="157">
        <v>75</v>
      </c>
      <c r="F19" s="211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9"/>
      <c r="S19" s="56"/>
      <c r="T19" s="58">
        <v>20</v>
      </c>
      <c r="U19" s="57">
        <f>T19*$C$1</f>
        <v>80</v>
      </c>
      <c r="V19" s="56">
        <f>U19</f>
        <v>80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</row>
    <row r="20" spans="1:95" ht="26.1" customHeight="1" thickBot="1" x14ac:dyDescent="0.25">
      <c r="A20" s="206"/>
      <c r="B20" s="185"/>
      <c r="C20" s="55" t="s">
        <v>19</v>
      </c>
      <c r="D20" s="54"/>
      <c r="E20" s="53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2"/>
      <c r="T20" s="51">
        <f>SUM(T18:T19)</f>
        <v>40</v>
      </c>
      <c r="U20" s="24">
        <f>SUM(U18:U19)</f>
        <v>160</v>
      </c>
      <c r="V20" s="50">
        <f>SUM(V18:V19)</f>
        <v>160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</row>
    <row r="21" spans="1:95" ht="62.25" customHeight="1" thickBot="1" x14ac:dyDescent="0.25">
      <c r="A21" s="48" t="s">
        <v>18</v>
      </c>
      <c r="B21" s="49">
        <f>SUM(B5:B20)</f>
        <v>6</v>
      </c>
      <c r="C21" s="48" t="s">
        <v>17</v>
      </c>
      <c r="D21" s="48" t="s">
        <v>16</v>
      </c>
      <c r="E21" s="48">
        <f>SUM(E5:E19)</f>
        <v>880</v>
      </c>
      <c r="F21" s="47">
        <f>F18+F13+F5+F10</f>
        <v>880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5"/>
      <c r="T21" s="44"/>
      <c r="U21" s="44"/>
      <c r="V21" s="43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</row>
    <row r="22" spans="1:95" x14ac:dyDescent="0.2">
      <c r="A22" s="35"/>
      <c r="B22" s="35"/>
      <c r="C22" s="40"/>
      <c r="D22" s="38"/>
      <c r="E22" s="39"/>
      <c r="F22" s="39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7"/>
      <c r="T22" s="38"/>
      <c r="U22" s="38"/>
      <c r="V22" s="37"/>
      <c r="W22" s="36"/>
      <c r="X22" s="36"/>
      <c r="Y22" s="36"/>
      <c r="Z22" s="36"/>
      <c r="AA22" s="36"/>
      <c r="AB22" s="36">
        <v>320</v>
      </c>
      <c r="AC22" s="36">
        <v>4</v>
      </c>
      <c r="AD22" s="36">
        <f>AC22*AB22</f>
        <v>1280</v>
      </c>
      <c r="AE22" s="36">
        <v>6</v>
      </c>
      <c r="AF22" s="36">
        <f>AE22*AD22</f>
        <v>7680</v>
      </c>
      <c r="AG22" s="36"/>
      <c r="AH22" s="36"/>
      <c r="AI22" s="36"/>
      <c r="AJ22" s="36"/>
      <c r="AK22" s="36"/>
      <c r="AL22" s="36"/>
      <c r="AM22" s="36"/>
      <c r="AN22" s="36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</row>
    <row r="23" spans="1:95" x14ac:dyDescent="0.2">
      <c r="A23" s="35"/>
      <c r="B23" s="35"/>
      <c r="C23" s="40"/>
      <c r="D23" s="38"/>
      <c r="E23" s="39"/>
      <c r="F23" s="39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7"/>
      <c r="T23" s="38"/>
      <c r="U23" s="38"/>
      <c r="V23" s="37"/>
      <c r="W23" s="36"/>
      <c r="X23" s="36"/>
      <c r="Y23" s="36"/>
      <c r="Z23" s="36"/>
      <c r="AA23" s="36"/>
      <c r="AB23" s="36"/>
      <c r="AC23" s="36"/>
      <c r="AD23" s="36">
        <v>320</v>
      </c>
      <c r="AE23" s="36">
        <v>3</v>
      </c>
      <c r="AF23" s="36">
        <f>AE23*AD23</f>
        <v>960</v>
      </c>
      <c r="AG23" s="36"/>
      <c r="AH23" s="36"/>
      <c r="AI23" s="36"/>
      <c r="AJ23" s="36"/>
      <c r="AK23" s="36"/>
      <c r="AL23" s="36"/>
      <c r="AM23" s="36"/>
      <c r="AN23" s="36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</row>
    <row r="24" spans="1:95" x14ac:dyDescent="0.2">
      <c r="A24" s="35"/>
      <c r="B24" s="35"/>
      <c r="E24" s="39"/>
      <c r="F24" s="39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7"/>
      <c r="T24" s="38"/>
      <c r="U24" s="38"/>
      <c r="V24" s="37"/>
      <c r="W24" s="36"/>
      <c r="X24" s="36"/>
      <c r="Y24" s="36"/>
      <c r="Z24" s="36"/>
      <c r="AA24" s="36"/>
      <c r="AB24" s="36"/>
      <c r="AC24" s="36"/>
      <c r="AD24" s="36"/>
      <c r="AE24" s="36"/>
      <c r="AF24" s="36">
        <f>AF23+AF22</f>
        <v>8640</v>
      </c>
      <c r="AG24" s="36"/>
      <c r="AH24" s="36"/>
      <c r="AI24" s="36"/>
      <c r="AJ24" s="36"/>
      <c r="AK24" s="36"/>
      <c r="AL24" s="36"/>
      <c r="AM24" s="36"/>
      <c r="AN24" s="36"/>
      <c r="AO24" s="35"/>
      <c r="AP24" s="35"/>
      <c r="AQ24" s="35"/>
      <c r="AR24" s="35"/>
      <c r="AS24" s="42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</row>
    <row r="25" spans="1:95" x14ac:dyDescent="0.2">
      <c r="A25" s="35"/>
      <c r="B25" s="35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7"/>
      <c r="T25" s="38"/>
      <c r="U25" s="38"/>
      <c r="V25" s="37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5"/>
      <c r="AP25" s="35"/>
      <c r="AQ25" s="35"/>
      <c r="AR25" s="35"/>
      <c r="AS25" s="34"/>
    </row>
    <row r="26" spans="1:95" x14ac:dyDescent="0.2">
      <c r="A26" s="35"/>
      <c r="B26" s="35"/>
      <c r="C26" s="40"/>
      <c r="D26" s="38"/>
      <c r="E26" s="39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7"/>
      <c r="T26" s="38"/>
      <c r="U26" s="38"/>
      <c r="V26" s="37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5"/>
      <c r="AP26" s="35"/>
      <c r="AQ26" s="35"/>
      <c r="AR26" s="35"/>
      <c r="AS26" s="34"/>
    </row>
    <row r="27" spans="1:95" x14ac:dyDescent="0.2">
      <c r="A27" s="35"/>
      <c r="B27" s="35"/>
      <c r="C27" s="40"/>
      <c r="D27" s="38"/>
      <c r="E27" s="39"/>
      <c r="F27" s="3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7"/>
      <c r="T27" s="38"/>
      <c r="U27" s="38"/>
      <c r="V27" s="37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5"/>
      <c r="AP27" s="35"/>
      <c r="AQ27" s="35"/>
      <c r="AR27" s="35"/>
      <c r="AS27" s="34"/>
    </row>
    <row r="28" spans="1:95" x14ac:dyDescent="0.2">
      <c r="A28" s="35"/>
      <c r="B28" s="35"/>
      <c r="C28" s="40"/>
      <c r="D28" s="38"/>
      <c r="E28" s="39"/>
      <c r="F28" s="3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7"/>
      <c r="T28" s="38"/>
      <c r="U28" s="38"/>
      <c r="V28" s="37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5"/>
      <c r="AP28" s="35"/>
      <c r="AQ28" s="35"/>
      <c r="AR28" s="35"/>
      <c r="AS28" s="34"/>
    </row>
    <row r="29" spans="1:95" x14ac:dyDescent="0.2">
      <c r="A29" s="35"/>
      <c r="B29" s="35"/>
      <c r="C29" s="40"/>
      <c r="D29" s="38"/>
      <c r="E29" s="39"/>
      <c r="F29" s="39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7"/>
      <c r="T29" s="38"/>
      <c r="U29" s="38"/>
      <c r="V29" s="37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5"/>
      <c r="AP29" s="35"/>
      <c r="AQ29" s="35"/>
      <c r="AR29" s="35"/>
      <c r="AS29" s="34"/>
    </row>
    <row r="30" spans="1:95" x14ac:dyDescent="0.2">
      <c r="A30" s="35"/>
      <c r="B30" s="35"/>
      <c r="C30" s="40"/>
      <c r="D30" s="38"/>
      <c r="E30" s="39"/>
      <c r="F30" s="39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7"/>
      <c r="T30" s="38"/>
      <c r="U30" s="38"/>
      <c r="V30" s="37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5"/>
      <c r="AP30" s="35"/>
      <c r="AQ30" s="35"/>
      <c r="AR30" s="35"/>
      <c r="AS30" s="34"/>
    </row>
    <row r="31" spans="1:95" x14ac:dyDescent="0.2">
      <c r="A31" s="35"/>
      <c r="B31" s="35"/>
      <c r="C31" s="40"/>
      <c r="D31" s="38"/>
      <c r="E31" s="39"/>
      <c r="F31" s="39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7"/>
      <c r="T31" s="38"/>
      <c r="U31" s="38"/>
      <c r="V31" s="37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5"/>
      <c r="AP31" s="35"/>
      <c r="AQ31" s="35"/>
      <c r="AR31" s="35"/>
      <c r="AS31" s="34"/>
    </row>
    <row r="32" spans="1:95" x14ac:dyDescent="0.2">
      <c r="A32" s="35"/>
      <c r="B32" s="35"/>
      <c r="C32" s="40"/>
      <c r="D32" s="38"/>
      <c r="E32" s="39"/>
      <c r="F32" s="3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7"/>
      <c r="T32" s="38"/>
      <c r="U32" s="38"/>
      <c r="V32" s="37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5"/>
      <c r="AP32" s="35"/>
      <c r="AQ32" s="35"/>
      <c r="AR32" s="35"/>
      <c r="AS32" s="34"/>
    </row>
    <row r="33" spans="1:45" x14ac:dyDescent="0.2">
      <c r="A33" s="35"/>
      <c r="B33" s="35"/>
      <c r="C33" s="40"/>
      <c r="D33" s="38"/>
      <c r="E33" s="39"/>
      <c r="F33" s="39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7"/>
      <c r="T33" s="38"/>
      <c r="U33" s="38"/>
      <c r="V33" s="37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5"/>
      <c r="AP33" s="35"/>
      <c r="AQ33" s="35"/>
      <c r="AR33" s="35"/>
      <c r="AS33" s="34"/>
    </row>
    <row r="34" spans="1:45" x14ac:dyDescent="0.2">
      <c r="A34" s="35"/>
      <c r="B34" s="35"/>
      <c r="C34" s="40"/>
      <c r="D34" s="38"/>
      <c r="E34" s="39"/>
      <c r="F34" s="39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7"/>
      <c r="T34" s="38"/>
      <c r="U34" s="38"/>
      <c r="V34" s="37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5"/>
      <c r="AP34" s="35"/>
      <c r="AQ34" s="35"/>
      <c r="AR34" s="35"/>
      <c r="AS34" s="34"/>
    </row>
    <row r="35" spans="1:45" x14ac:dyDescent="0.2">
      <c r="A35" s="35"/>
      <c r="B35" s="35"/>
      <c r="C35" s="40"/>
      <c r="D35" s="38"/>
      <c r="E35" s="39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7"/>
      <c r="T35" s="38"/>
      <c r="U35" s="38"/>
      <c r="V35" s="37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5"/>
      <c r="AP35" s="35"/>
      <c r="AQ35" s="35"/>
      <c r="AR35" s="35"/>
      <c r="AS35" s="34"/>
    </row>
    <row r="36" spans="1:45" x14ac:dyDescent="0.2">
      <c r="A36" s="35"/>
      <c r="B36" s="35"/>
      <c r="C36" s="40"/>
      <c r="D36" s="38"/>
      <c r="E36" s="39"/>
      <c r="F36" s="39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7"/>
      <c r="T36" s="38"/>
      <c r="U36" s="38"/>
      <c r="V36" s="37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5"/>
      <c r="AP36" s="35"/>
      <c r="AQ36" s="35"/>
      <c r="AR36" s="35"/>
      <c r="AS36" s="34"/>
    </row>
    <row r="37" spans="1:45" x14ac:dyDescent="0.2">
      <c r="A37" s="35"/>
      <c r="B37" s="35"/>
      <c r="C37" s="40"/>
      <c r="D37" s="38"/>
      <c r="E37" s="39"/>
      <c r="F37" s="39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7"/>
      <c r="T37" s="38"/>
      <c r="U37" s="38"/>
      <c r="V37" s="37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5"/>
      <c r="AP37" s="35"/>
      <c r="AQ37" s="35"/>
      <c r="AR37" s="35"/>
      <c r="AS37" s="34"/>
    </row>
    <row r="38" spans="1:45" x14ac:dyDescent="0.2">
      <c r="A38" s="35"/>
      <c r="B38" s="35"/>
      <c r="C38" s="40"/>
      <c r="D38" s="38"/>
      <c r="E38" s="39"/>
      <c r="F38" s="39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7"/>
      <c r="T38" s="38"/>
      <c r="U38" s="38"/>
      <c r="V38" s="37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5"/>
      <c r="AP38" s="35"/>
      <c r="AQ38" s="35"/>
      <c r="AR38" s="35"/>
      <c r="AS38" s="34"/>
    </row>
    <row r="39" spans="1:45" x14ac:dyDescent="0.2">
      <c r="A39" s="35"/>
      <c r="B39" s="35"/>
      <c r="C39" s="40"/>
      <c r="D39" s="38"/>
      <c r="E39" s="39"/>
      <c r="F39" s="39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7"/>
      <c r="T39" s="38"/>
      <c r="U39" s="38"/>
      <c r="V39" s="37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5"/>
      <c r="AP39" s="35"/>
      <c r="AQ39" s="35"/>
      <c r="AR39" s="35"/>
      <c r="AS39" s="34"/>
    </row>
    <row r="40" spans="1:45" x14ac:dyDescent="0.2">
      <c r="A40" s="35"/>
      <c r="B40" s="35"/>
      <c r="C40" s="40"/>
      <c r="D40" s="38"/>
      <c r="E40" s="39"/>
      <c r="F40" s="3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7"/>
      <c r="T40" s="38"/>
      <c r="U40" s="38"/>
      <c r="V40" s="37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5"/>
      <c r="AP40" s="35"/>
      <c r="AQ40" s="35"/>
      <c r="AR40" s="35"/>
      <c r="AS40" s="34"/>
    </row>
    <row r="41" spans="1:45" x14ac:dyDescent="0.2">
      <c r="A41" s="35"/>
      <c r="B41" s="35"/>
      <c r="C41" s="40"/>
      <c r="D41" s="38"/>
      <c r="E41" s="39"/>
      <c r="F41" s="39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7"/>
      <c r="T41" s="38"/>
      <c r="U41" s="38"/>
      <c r="V41" s="37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5"/>
      <c r="AP41" s="35"/>
      <c r="AQ41" s="35"/>
      <c r="AR41" s="35"/>
      <c r="AS41" s="34"/>
    </row>
    <row r="42" spans="1:45" x14ac:dyDescent="0.2">
      <c r="A42" s="35"/>
      <c r="B42" s="35"/>
      <c r="C42" s="40"/>
      <c r="D42" s="38"/>
      <c r="E42" s="39"/>
      <c r="F42" s="3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7"/>
      <c r="T42" s="38"/>
      <c r="U42" s="38"/>
      <c r="V42" s="37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5"/>
      <c r="AP42" s="35"/>
      <c r="AQ42" s="35"/>
      <c r="AR42" s="35"/>
      <c r="AS42" s="34"/>
    </row>
    <row r="43" spans="1:45" x14ac:dyDescent="0.2">
      <c r="A43" s="35"/>
      <c r="B43" s="35"/>
      <c r="C43" s="40"/>
      <c r="D43" s="38"/>
      <c r="E43" s="39"/>
      <c r="F43" s="39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7"/>
      <c r="T43" s="38"/>
      <c r="U43" s="38"/>
      <c r="V43" s="37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5"/>
      <c r="AP43" s="35"/>
      <c r="AQ43" s="35"/>
      <c r="AR43" s="35"/>
      <c r="AS43" s="34"/>
    </row>
    <row r="44" spans="1:45" x14ac:dyDescent="0.2">
      <c r="A44" s="35"/>
      <c r="B44" s="35"/>
      <c r="C44" s="40"/>
      <c r="D44" s="38"/>
      <c r="E44" s="39"/>
      <c r="F44" s="39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7"/>
      <c r="T44" s="38"/>
      <c r="U44" s="38"/>
      <c r="V44" s="37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5"/>
      <c r="AP44" s="35"/>
      <c r="AQ44" s="35"/>
      <c r="AR44" s="35"/>
      <c r="AS44" s="34"/>
    </row>
    <row r="45" spans="1:45" x14ac:dyDescent="0.2">
      <c r="A45" s="35"/>
      <c r="B45" s="35"/>
      <c r="C45" s="40"/>
      <c r="D45" s="38"/>
      <c r="E45" s="39"/>
      <c r="F45" s="39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7"/>
      <c r="T45" s="38"/>
      <c r="U45" s="38"/>
      <c r="V45" s="37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5"/>
      <c r="AP45" s="35"/>
      <c r="AQ45" s="35"/>
      <c r="AR45" s="35"/>
      <c r="AS45" s="34"/>
    </row>
    <row r="46" spans="1:45" x14ac:dyDescent="0.2">
      <c r="A46" s="35"/>
      <c r="B46" s="35"/>
      <c r="C46" s="40"/>
      <c r="D46" s="38"/>
      <c r="E46" s="39"/>
      <c r="F46" s="39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7"/>
      <c r="T46" s="38"/>
      <c r="U46" s="38"/>
      <c r="V46" s="37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5"/>
      <c r="AP46" s="35"/>
      <c r="AQ46" s="35"/>
      <c r="AR46" s="35"/>
      <c r="AS46" s="34"/>
    </row>
    <row r="47" spans="1:45" x14ac:dyDescent="0.2">
      <c r="A47" s="35"/>
      <c r="B47" s="35"/>
      <c r="C47" s="40"/>
      <c r="D47" s="38"/>
      <c r="E47" s="39"/>
      <c r="F47" s="39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7"/>
      <c r="T47" s="38"/>
      <c r="U47" s="38"/>
      <c r="V47" s="37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5"/>
      <c r="AP47" s="35"/>
      <c r="AQ47" s="35"/>
      <c r="AR47" s="35"/>
      <c r="AS47" s="34"/>
    </row>
    <row r="48" spans="1:45" x14ac:dyDescent="0.2">
      <c r="A48" s="35"/>
      <c r="B48" s="35"/>
      <c r="C48" s="40"/>
      <c r="D48" s="38"/>
      <c r="E48" s="39"/>
      <c r="F48" s="39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7"/>
      <c r="T48" s="38"/>
      <c r="U48" s="38"/>
      <c r="V48" s="37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5"/>
      <c r="AP48" s="35"/>
      <c r="AQ48" s="35"/>
      <c r="AR48" s="35"/>
      <c r="AS48" s="34"/>
    </row>
    <row r="49" spans="1:45" x14ac:dyDescent="0.2">
      <c r="A49" s="35"/>
      <c r="B49" s="35"/>
      <c r="C49" s="40"/>
      <c r="D49" s="38"/>
      <c r="E49" s="39"/>
      <c r="F49" s="39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7"/>
      <c r="T49" s="38"/>
      <c r="U49" s="38"/>
      <c r="V49" s="37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5"/>
      <c r="AP49" s="35"/>
      <c r="AQ49" s="35"/>
      <c r="AR49" s="35"/>
      <c r="AS49" s="34"/>
    </row>
    <row r="50" spans="1:45" x14ac:dyDescent="0.2">
      <c r="A50" s="35"/>
      <c r="B50" s="35"/>
      <c r="C50" s="40"/>
      <c r="D50" s="38"/>
      <c r="E50" s="39"/>
      <c r="F50" s="39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7"/>
      <c r="T50" s="38"/>
      <c r="U50" s="38"/>
      <c r="V50" s="37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5"/>
      <c r="AP50" s="35"/>
      <c r="AQ50" s="35"/>
      <c r="AR50" s="35"/>
      <c r="AS50" s="34"/>
    </row>
    <row r="51" spans="1:45" x14ac:dyDescent="0.2">
      <c r="A51" s="35"/>
      <c r="B51" s="35"/>
      <c r="C51" s="40"/>
      <c r="D51" s="38"/>
      <c r="E51" s="39"/>
      <c r="F51" s="39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7"/>
      <c r="T51" s="38"/>
      <c r="U51" s="38"/>
      <c r="V51" s="37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5"/>
      <c r="AP51" s="35"/>
      <c r="AQ51" s="35"/>
      <c r="AR51" s="35"/>
      <c r="AS51" s="34"/>
    </row>
    <row r="52" spans="1:45" x14ac:dyDescent="0.2">
      <c r="A52" s="35"/>
      <c r="B52" s="35"/>
      <c r="C52" s="40"/>
      <c r="D52" s="38"/>
      <c r="E52" s="39"/>
      <c r="F52" s="39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7"/>
      <c r="T52" s="38"/>
      <c r="U52" s="38"/>
      <c r="V52" s="37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5"/>
      <c r="AP52" s="35"/>
      <c r="AQ52" s="35"/>
      <c r="AR52" s="35"/>
      <c r="AS52" s="34"/>
    </row>
    <row r="53" spans="1:45" x14ac:dyDescent="0.2">
      <c r="A53" s="35"/>
      <c r="B53" s="35"/>
      <c r="C53" s="40"/>
      <c r="D53" s="38"/>
      <c r="E53" s="39"/>
      <c r="F53" s="39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7"/>
      <c r="T53" s="38"/>
      <c r="U53" s="38"/>
      <c r="V53" s="37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5"/>
      <c r="AP53" s="35"/>
      <c r="AQ53" s="35"/>
      <c r="AR53" s="35"/>
      <c r="AS53" s="34"/>
    </row>
    <row r="54" spans="1:45" x14ac:dyDescent="0.2">
      <c r="A54" s="35"/>
      <c r="B54" s="35"/>
      <c r="C54" s="40"/>
      <c r="D54" s="38"/>
      <c r="E54" s="39"/>
      <c r="F54" s="39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7"/>
      <c r="T54" s="38"/>
      <c r="U54" s="38"/>
      <c r="V54" s="37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5"/>
      <c r="AP54" s="35"/>
      <c r="AQ54" s="35"/>
      <c r="AR54" s="35"/>
      <c r="AS54" s="34"/>
    </row>
    <row r="55" spans="1:45" x14ac:dyDescent="0.2">
      <c r="A55" s="35"/>
      <c r="B55" s="35"/>
      <c r="C55" s="40"/>
      <c r="D55" s="38"/>
      <c r="E55" s="39"/>
      <c r="F55" s="39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7"/>
      <c r="T55" s="38"/>
      <c r="U55" s="38"/>
      <c r="V55" s="37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5"/>
      <c r="AP55" s="35"/>
      <c r="AQ55" s="35"/>
      <c r="AR55" s="35"/>
      <c r="AS55" s="34"/>
    </row>
    <row r="56" spans="1:45" x14ac:dyDescent="0.2">
      <c r="A56" s="35"/>
      <c r="B56" s="35"/>
      <c r="C56" s="40"/>
      <c r="D56" s="38"/>
      <c r="E56" s="39"/>
      <c r="F56" s="39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7"/>
      <c r="T56" s="38"/>
      <c r="U56" s="38"/>
      <c r="V56" s="37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5"/>
      <c r="AP56" s="35"/>
      <c r="AQ56" s="35"/>
      <c r="AR56" s="35"/>
      <c r="AS56" s="34"/>
    </row>
    <row r="57" spans="1:45" x14ac:dyDescent="0.2">
      <c r="A57" s="35"/>
      <c r="B57" s="35"/>
      <c r="C57" s="40"/>
      <c r="D57" s="38"/>
      <c r="E57" s="39"/>
      <c r="F57" s="39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7"/>
      <c r="T57" s="38"/>
      <c r="U57" s="38"/>
      <c r="V57" s="37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5"/>
      <c r="AP57" s="35"/>
      <c r="AQ57" s="35"/>
      <c r="AR57" s="35"/>
      <c r="AS57" s="34"/>
    </row>
    <row r="58" spans="1:45" x14ac:dyDescent="0.2">
      <c r="A58" s="35"/>
      <c r="B58" s="35"/>
      <c r="C58" s="40"/>
      <c r="D58" s="38"/>
      <c r="E58" s="39"/>
      <c r="F58" s="39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7"/>
      <c r="T58" s="38"/>
      <c r="U58" s="38"/>
      <c r="V58" s="37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5"/>
      <c r="AP58" s="35"/>
      <c r="AQ58" s="35"/>
      <c r="AR58" s="35"/>
      <c r="AS58" s="34"/>
    </row>
    <row r="59" spans="1:45" x14ac:dyDescent="0.2">
      <c r="A59" s="35"/>
      <c r="B59" s="35"/>
      <c r="C59" s="40"/>
      <c r="D59" s="38"/>
      <c r="E59" s="39"/>
      <c r="F59" s="39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7"/>
      <c r="T59" s="38"/>
      <c r="U59" s="38"/>
      <c r="V59" s="37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5"/>
      <c r="AP59" s="35"/>
      <c r="AQ59" s="35"/>
      <c r="AR59" s="35"/>
      <c r="AS59" s="34"/>
    </row>
    <row r="60" spans="1:45" x14ac:dyDescent="0.2">
      <c r="A60" s="35"/>
      <c r="B60" s="35"/>
      <c r="C60" s="40"/>
      <c r="D60" s="38"/>
      <c r="E60" s="39"/>
      <c r="F60" s="39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7"/>
      <c r="T60" s="38"/>
      <c r="U60" s="38"/>
      <c r="V60" s="37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5"/>
      <c r="AP60" s="35"/>
      <c r="AQ60" s="35"/>
      <c r="AR60" s="35"/>
      <c r="AS60" s="34"/>
    </row>
    <row r="61" spans="1:45" x14ac:dyDescent="0.2">
      <c r="A61" s="35"/>
      <c r="B61" s="35"/>
      <c r="C61" s="40"/>
      <c r="D61" s="38"/>
      <c r="E61" s="39"/>
      <c r="F61" s="39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7"/>
      <c r="T61" s="38"/>
      <c r="U61" s="38"/>
      <c r="V61" s="37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5"/>
      <c r="AP61" s="35"/>
      <c r="AQ61" s="35"/>
      <c r="AR61" s="35"/>
      <c r="AS61" s="34"/>
    </row>
    <row r="62" spans="1:45" x14ac:dyDescent="0.2">
      <c r="A62" s="35"/>
      <c r="B62" s="35"/>
      <c r="C62" s="40"/>
      <c r="D62" s="38"/>
      <c r="E62" s="39"/>
      <c r="F62" s="39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7"/>
      <c r="T62" s="38"/>
      <c r="U62" s="38"/>
      <c r="V62" s="37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5"/>
      <c r="AP62" s="35"/>
      <c r="AQ62" s="35"/>
      <c r="AR62" s="35"/>
      <c r="AS62" s="34"/>
    </row>
    <row r="63" spans="1:45" x14ac:dyDescent="0.2">
      <c r="A63" s="35"/>
      <c r="B63" s="35"/>
      <c r="C63" s="40"/>
      <c r="D63" s="38"/>
      <c r="E63" s="39"/>
      <c r="F63" s="39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7"/>
      <c r="T63" s="38"/>
      <c r="U63" s="38"/>
      <c r="V63" s="37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5"/>
      <c r="AP63" s="35"/>
      <c r="AQ63" s="35"/>
      <c r="AR63" s="35"/>
      <c r="AS63" s="34"/>
    </row>
    <row r="64" spans="1:45" x14ac:dyDescent="0.2">
      <c r="A64" s="35"/>
      <c r="B64" s="35"/>
      <c r="C64" s="40"/>
      <c r="D64" s="38"/>
      <c r="E64" s="39"/>
      <c r="F64" s="39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7"/>
      <c r="T64" s="38"/>
      <c r="U64" s="38"/>
      <c r="V64" s="37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5"/>
      <c r="AP64" s="35"/>
      <c r="AQ64" s="35"/>
      <c r="AR64" s="35"/>
      <c r="AS64" s="34"/>
    </row>
    <row r="65" spans="1:45" x14ac:dyDescent="0.2">
      <c r="A65" s="35"/>
      <c r="B65" s="35"/>
      <c r="C65" s="40"/>
      <c r="D65" s="38"/>
      <c r="E65" s="39"/>
      <c r="F65" s="39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7"/>
      <c r="T65" s="38"/>
      <c r="U65" s="38"/>
      <c r="V65" s="37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5"/>
      <c r="AP65" s="35"/>
      <c r="AQ65" s="35"/>
      <c r="AR65" s="35"/>
      <c r="AS65" s="34"/>
    </row>
    <row r="66" spans="1:45" x14ac:dyDescent="0.2">
      <c r="A66" s="35"/>
      <c r="B66" s="35"/>
      <c r="C66" s="40"/>
      <c r="D66" s="38"/>
      <c r="E66" s="39"/>
      <c r="F66" s="39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7"/>
      <c r="T66" s="38"/>
      <c r="U66" s="38"/>
      <c r="V66" s="37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5"/>
      <c r="AP66" s="35"/>
      <c r="AQ66" s="35"/>
      <c r="AR66" s="35"/>
      <c r="AS66" s="34"/>
    </row>
    <row r="67" spans="1:45" x14ac:dyDescent="0.2">
      <c r="A67" s="35"/>
      <c r="B67" s="35"/>
      <c r="C67" s="40"/>
      <c r="D67" s="38"/>
      <c r="E67" s="39"/>
      <c r="F67" s="39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7"/>
      <c r="T67" s="38"/>
      <c r="U67" s="38"/>
      <c r="V67" s="37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5"/>
      <c r="AP67" s="35"/>
      <c r="AQ67" s="35"/>
      <c r="AR67" s="35"/>
      <c r="AS67" s="34"/>
    </row>
    <row r="68" spans="1:45" x14ac:dyDescent="0.2">
      <c r="A68" s="35"/>
      <c r="B68" s="35"/>
      <c r="C68" s="40"/>
      <c r="D68" s="38"/>
      <c r="E68" s="39"/>
      <c r="F68" s="39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7"/>
      <c r="T68" s="38"/>
      <c r="U68" s="38"/>
      <c r="V68" s="37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5"/>
      <c r="AP68" s="35"/>
      <c r="AQ68" s="35"/>
      <c r="AR68" s="35"/>
      <c r="AS68" s="34"/>
    </row>
    <row r="69" spans="1:45" x14ac:dyDescent="0.2">
      <c r="A69" s="35"/>
      <c r="B69" s="35"/>
      <c r="C69" s="40"/>
      <c r="D69" s="38"/>
      <c r="E69" s="39"/>
      <c r="F69" s="39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7"/>
      <c r="T69" s="38"/>
      <c r="U69" s="38"/>
      <c r="V69" s="37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5"/>
      <c r="AP69" s="35"/>
      <c r="AQ69" s="35"/>
      <c r="AR69" s="35"/>
      <c r="AS69" s="34"/>
    </row>
    <row r="70" spans="1:45" x14ac:dyDescent="0.2">
      <c r="A70" s="35"/>
      <c r="B70" s="35"/>
      <c r="C70" s="40"/>
      <c r="D70" s="38"/>
      <c r="E70" s="39"/>
      <c r="F70" s="39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7"/>
      <c r="T70" s="38"/>
      <c r="U70" s="38"/>
      <c r="V70" s="37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5"/>
      <c r="AP70" s="35"/>
      <c r="AQ70" s="35"/>
      <c r="AR70" s="35"/>
      <c r="AS70" s="34"/>
    </row>
    <row r="71" spans="1:45" x14ac:dyDescent="0.2">
      <c r="A71" s="35"/>
      <c r="B71" s="35"/>
      <c r="C71" s="40"/>
      <c r="D71" s="38"/>
      <c r="E71" s="39"/>
      <c r="F71" s="39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7"/>
      <c r="T71" s="38"/>
      <c r="U71" s="38"/>
      <c r="V71" s="37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5"/>
      <c r="AP71" s="35"/>
      <c r="AQ71" s="35"/>
      <c r="AR71" s="35"/>
      <c r="AS71" s="34"/>
    </row>
    <row r="72" spans="1:45" x14ac:dyDescent="0.2">
      <c r="A72" s="35"/>
      <c r="B72" s="35"/>
      <c r="C72" s="40"/>
      <c r="D72" s="38"/>
      <c r="E72" s="39"/>
      <c r="F72" s="39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7"/>
      <c r="T72" s="38"/>
      <c r="U72" s="38"/>
      <c r="V72" s="37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5"/>
      <c r="AP72" s="35"/>
      <c r="AQ72" s="35"/>
      <c r="AR72" s="35"/>
      <c r="AS72" s="34"/>
    </row>
    <row r="73" spans="1:45" x14ac:dyDescent="0.2">
      <c r="A73" s="35"/>
      <c r="B73" s="35"/>
      <c r="C73" s="40"/>
      <c r="D73" s="38"/>
      <c r="E73" s="39"/>
      <c r="F73" s="39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7"/>
      <c r="T73" s="38"/>
      <c r="U73" s="38"/>
      <c r="V73" s="37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5"/>
      <c r="AP73" s="35"/>
      <c r="AQ73" s="35"/>
      <c r="AR73" s="35"/>
      <c r="AS73" s="34"/>
    </row>
    <row r="74" spans="1:45" x14ac:dyDescent="0.2">
      <c r="A74" s="35"/>
      <c r="B74" s="35"/>
      <c r="C74" s="40"/>
      <c r="D74" s="38"/>
      <c r="E74" s="39"/>
      <c r="F74" s="39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7"/>
      <c r="T74" s="38"/>
      <c r="U74" s="38"/>
      <c r="V74" s="37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5"/>
      <c r="AP74" s="35"/>
      <c r="AQ74" s="35"/>
      <c r="AR74" s="35"/>
      <c r="AS74" s="34"/>
    </row>
    <row r="75" spans="1:45" x14ac:dyDescent="0.2">
      <c r="A75" s="35"/>
      <c r="B75" s="35"/>
      <c r="C75" s="40"/>
      <c r="D75" s="38"/>
      <c r="E75" s="39"/>
      <c r="F75" s="39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7"/>
      <c r="T75" s="38"/>
      <c r="U75" s="38"/>
      <c r="V75" s="37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5"/>
      <c r="AP75" s="35"/>
      <c r="AQ75" s="35"/>
      <c r="AR75" s="35"/>
      <c r="AS75" s="34"/>
    </row>
    <row r="76" spans="1:45" x14ac:dyDescent="0.2">
      <c r="A76" s="35"/>
      <c r="B76" s="35"/>
      <c r="C76" s="40"/>
      <c r="D76" s="38"/>
      <c r="E76" s="39"/>
      <c r="F76" s="39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7"/>
      <c r="T76" s="38"/>
      <c r="U76" s="38"/>
      <c r="V76" s="37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5"/>
      <c r="AP76" s="35"/>
      <c r="AQ76" s="35"/>
      <c r="AR76" s="35"/>
      <c r="AS76" s="34"/>
    </row>
    <row r="77" spans="1:45" x14ac:dyDescent="0.2">
      <c r="A77" s="35"/>
      <c r="B77" s="35"/>
      <c r="C77" s="40"/>
      <c r="D77" s="38"/>
      <c r="E77" s="39"/>
      <c r="F77" s="39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7"/>
      <c r="T77" s="38"/>
      <c r="U77" s="38"/>
      <c r="V77" s="37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5"/>
      <c r="AP77" s="35"/>
      <c r="AQ77" s="35"/>
      <c r="AR77" s="35"/>
      <c r="AS77" s="34"/>
    </row>
    <row r="78" spans="1:45" x14ac:dyDescent="0.2">
      <c r="A78" s="35"/>
      <c r="B78" s="35"/>
      <c r="C78" s="40"/>
      <c r="D78" s="38"/>
      <c r="E78" s="39"/>
      <c r="F78" s="39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7"/>
      <c r="T78" s="38"/>
      <c r="U78" s="38"/>
      <c r="V78" s="37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5"/>
      <c r="AP78" s="35"/>
      <c r="AQ78" s="35"/>
      <c r="AR78" s="35"/>
      <c r="AS78" s="34"/>
    </row>
    <row r="79" spans="1:45" x14ac:dyDescent="0.2">
      <c r="A79" s="35"/>
      <c r="B79" s="35"/>
      <c r="C79" s="40"/>
      <c r="D79" s="38"/>
      <c r="E79" s="39"/>
      <c r="F79" s="39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7"/>
      <c r="T79" s="38"/>
      <c r="U79" s="38"/>
      <c r="V79" s="37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5"/>
      <c r="AP79" s="35"/>
      <c r="AQ79" s="35"/>
      <c r="AR79" s="35"/>
      <c r="AS79" s="34"/>
    </row>
    <row r="80" spans="1:45" x14ac:dyDescent="0.2">
      <c r="A80" s="35"/>
      <c r="B80" s="35"/>
      <c r="C80" s="40"/>
      <c r="D80" s="38"/>
      <c r="E80" s="39"/>
      <c r="F80" s="39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7"/>
      <c r="T80" s="38"/>
      <c r="U80" s="38"/>
      <c r="V80" s="37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5"/>
      <c r="AP80" s="35"/>
      <c r="AQ80" s="35"/>
      <c r="AR80" s="35"/>
      <c r="AS80" s="34"/>
    </row>
    <row r="81" spans="1:45" x14ac:dyDescent="0.2">
      <c r="A81" s="35"/>
      <c r="B81" s="35"/>
      <c r="C81" s="40"/>
      <c r="D81" s="38"/>
      <c r="E81" s="39"/>
      <c r="F81" s="39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7"/>
      <c r="T81" s="38"/>
      <c r="U81" s="38"/>
      <c r="V81" s="37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5"/>
      <c r="AP81" s="35"/>
      <c r="AQ81" s="35"/>
      <c r="AR81" s="35"/>
      <c r="AS81" s="34"/>
    </row>
    <row r="82" spans="1:45" x14ac:dyDescent="0.2">
      <c r="A82" s="35"/>
      <c r="B82" s="35"/>
      <c r="C82" s="40"/>
      <c r="D82" s="38"/>
      <c r="E82" s="39"/>
      <c r="F82" s="39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7"/>
      <c r="T82" s="38"/>
      <c r="U82" s="38"/>
      <c r="V82" s="37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5"/>
      <c r="AP82" s="35"/>
      <c r="AQ82" s="35"/>
      <c r="AR82" s="35"/>
      <c r="AS82" s="34"/>
    </row>
    <row r="83" spans="1:45" x14ac:dyDescent="0.2">
      <c r="A83" s="35"/>
      <c r="B83" s="35"/>
      <c r="C83" s="40"/>
      <c r="D83" s="38"/>
      <c r="E83" s="39"/>
      <c r="F83" s="39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7"/>
      <c r="T83" s="38"/>
      <c r="U83" s="38"/>
      <c r="V83" s="37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5"/>
      <c r="AP83" s="35"/>
      <c r="AQ83" s="35"/>
      <c r="AR83" s="35"/>
      <c r="AS83" s="34"/>
    </row>
    <row r="84" spans="1:45" x14ac:dyDescent="0.2">
      <c r="A84" s="35"/>
      <c r="B84" s="35"/>
      <c r="C84" s="40"/>
      <c r="D84" s="38"/>
      <c r="E84" s="39"/>
      <c r="F84" s="39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7"/>
      <c r="T84" s="38"/>
      <c r="U84" s="38"/>
      <c r="V84" s="37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5"/>
      <c r="AP84" s="35"/>
      <c r="AQ84" s="35"/>
      <c r="AR84" s="35"/>
      <c r="AS84" s="34"/>
    </row>
    <row r="85" spans="1:45" x14ac:dyDescent="0.2">
      <c r="A85" s="35"/>
      <c r="B85" s="35"/>
      <c r="C85" s="40"/>
      <c r="D85" s="38"/>
      <c r="E85" s="39"/>
      <c r="F85" s="39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7"/>
      <c r="T85" s="38"/>
      <c r="U85" s="38"/>
      <c r="V85" s="37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5"/>
      <c r="AP85" s="35"/>
      <c r="AQ85" s="35"/>
      <c r="AR85" s="35"/>
      <c r="AS85" s="34"/>
    </row>
    <row r="86" spans="1:45" x14ac:dyDescent="0.2">
      <c r="A86" s="35"/>
      <c r="B86" s="35"/>
      <c r="C86" s="40"/>
      <c r="D86" s="38"/>
      <c r="E86" s="39"/>
      <c r="F86" s="39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7"/>
      <c r="T86" s="38"/>
      <c r="U86" s="38"/>
      <c r="V86" s="37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5"/>
      <c r="AP86" s="35"/>
      <c r="AQ86" s="35"/>
      <c r="AR86" s="35"/>
      <c r="AS86" s="34"/>
    </row>
    <row r="87" spans="1:45" x14ac:dyDescent="0.2">
      <c r="A87" s="35"/>
      <c r="B87" s="35"/>
      <c r="C87" s="40"/>
      <c r="D87" s="38"/>
      <c r="E87" s="39"/>
      <c r="F87" s="39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7"/>
      <c r="T87" s="38"/>
      <c r="U87" s="38"/>
      <c r="V87" s="37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5"/>
      <c r="AP87" s="35"/>
      <c r="AQ87" s="35"/>
      <c r="AR87" s="35"/>
      <c r="AS87" s="34"/>
    </row>
    <row r="88" spans="1:45" x14ac:dyDescent="0.2">
      <c r="A88" s="35"/>
      <c r="B88" s="35"/>
      <c r="C88" s="40"/>
      <c r="D88" s="38"/>
      <c r="E88" s="39"/>
      <c r="F88" s="39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7"/>
      <c r="T88" s="38"/>
      <c r="U88" s="38"/>
      <c r="V88" s="37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5"/>
      <c r="AP88" s="35"/>
      <c r="AQ88" s="35"/>
      <c r="AR88" s="35"/>
      <c r="AS88" s="34"/>
    </row>
    <row r="89" spans="1:45" x14ac:dyDescent="0.2">
      <c r="A89" s="35"/>
      <c r="B89" s="35"/>
      <c r="C89" s="40"/>
      <c r="D89" s="38"/>
      <c r="E89" s="39"/>
      <c r="F89" s="39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7"/>
      <c r="T89" s="38"/>
      <c r="U89" s="38"/>
      <c r="V89" s="37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5"/>
      <c r="AP89" s="35"/>
      <c r="AQ89" s="35"/>
      <c r="AR89" s="35"/>
      <c r="AS89" s="34"/>
    </row>
    <row r="90" spans="1:45" x14ac:dyDescent="0.2">
      <c r="A90" s="35"/>
      <c r="B90" s="35"/>
      <c r="C90" s="40"/>
      <c r="D90" s="38"/>
      <c r="E90" s="39"/>
      <c r="F90" s="39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7"/>
      <c r="T90" s="38"/>
      <c r="U90" s="38"/>
      <c r="V90" s="37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5"/>
      <c r="AP90" s="35"/>
      <c r="AQ90" s="35"/>
      <c r="AR90" s="35"/>
      <c r="AS90" s="34"/>
    </row>
    <row r="91" spans="1:45" x14ac:dyDescent="0.2">
      <c r="A91" s="35"/>
      <c r="B91" s="35"/>
      <c r="C91" s="40"/>
      <c r="D91" s="38"/>
      <c r="E91" s="39"/>
      <c r="F91" s="39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7"/>
      <c r="T91" s="38"/>
      <c r="U91" s="38"/>
      <c r="V91" s="37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5"/>
      <c r="AP91" s="35"/>
      <c r="AQ91" s="35"/>
      <c r="AR91" s="35"/>
      <c r="AS91" s="34"/>
    </row>
    <row r="92" spans="1:45" x14ac:dyDescent="0.2">
      <c r="A92" s="35"/>
      <c r="B92" s="35"/>
      <c r="C92" s="40"/>
      <c r="D92" s="38"/>
      <c r="E92" s="39"/>
      <c r="F92" s="39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7"/>
      <c r="T92" s="38"/>
      <c r="U92" s="38"/>
      <c r="V92" s="37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5"/>
      <c r="AP92" s="35"/>
      <c r="AQ92" s="35"/>
      <c r="AR92" s="35"/>
      <c r="AS92" s="34"/>
    </row>
    <row r="93" spans="1:45" x14ac:dyDescent="0.2">
      <c r="A93" s="35"/>
      <c r="B93" s="35"/>
      <c r="C93" s="40"/>
      <c r="D93" s="38"/>
      <c r="E93" s="39"/>
      <c r="F93" s="39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7"/>
      <c r="T93" s="38"/>
      <c r="U93" s="38"/>
      <c r="V93" s="37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5"/>
      <c r="AP93" s="35"/>
      <c r="AQ93" s="35"/>
      <c r="AR93" s="35"/>
      <c r="AS93" s="34"/>
    </row>
    <row r="94" spans="1:45" x14ac:dyDescent="0.2">
      <c r="A94" s="35"/>
      <c r="B94" s="35"/>
      <c r="C94" s="40"/>
      <c r="D94" s="38"/>
      <c r="E94" s="39"/>
      <c r="F94" s="39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7"/>
      <c r="T94" s="38"/>
      <c r="U94" s="38"/>
      <c r="V94" s="37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5"/>
      <c r="AP94" s="35"/>
      <c r="AQ94" s="35"/>
      <c r="AR94" s="35"/>
      <c r="AS94" s="34"/>
    </row>
    <row r="95" spans="1:45" x14ac:dyDescent="0.2">
      <c r="A95" s="35"/>
      <c r="B95" s="35"/>
      <c r="C95" s="40"/>
      <c r="D95" s="38"/>
      <c r="E95" s="39"/>
      <c r="F95" s="39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7"/>
      <c r="T95" s="38"/>
      <c r="U95" s="38"/>
      <c r="V95" s="37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5"/>
      <c r="AP95" s="35"/>
      <c r="AQ95" s="35"/>
      <c r="AR95" s="35"/>
      <c r="AS95" s="34"/>
    </row>
    <row r="96" spans="1:45" x14ac:dyDescent="0.2">
      <c r="A96" s="35"/>
      <c r="B96" s="35"/>
      <c r="C96" s="40"/>
      <c r="D96" s="38"/>
      <c r="E96" s="39"/>
      <c r="F96" s="39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7"/>
      <c r="T96" s="38"/>
      <c r="U96" s="38"/>
      <c r="V96" s="37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5"/>
      <c r="AP96" s="35"/>
      <c r="AQ96" s="35"/>
      <c r="AR96" s="35"/>
      <c r="AS96" s="34"/>
    </row>
    <row r="97" spans="1:45" x14ac:dyDescent="0.2">
      <c r="A97" s="35"/>
      <c r="B97" s="35"/>
      <c r="C97" s="40"/>
      <c r="D97" s="38"/>
      <c r="E97" s="39"/>
      <c r="F97" s="39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7"/>
      <c r="T97" s="38"/>
      <c r="U97" s="38"/>
      <c r="V97" s="37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5"/>
      <c r="AP97" s="35"/>
      <c r="AQ97" s="35"/>
      <c r="AR97" s="35"/>
      <c r="AS97" s="34"/>
    </row>
    <row r="98" spans="1:45" x14ac:dyDescent="0.2">
      <c r="A98" s="35"/>
      <c r="B98" s="35"/>
      <c r="C98" s="40"/>
      <c r="D98" s="38"/>
      <c r="E98" s="39"/>
      <c r="F98" s="39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7"/>
      <c r="T98" s="38"/>
      <c r="U98" s="38"/>
      <c r="V98" s="37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5"/>
      <c r="AP98" s="35"/>
      <c r="AQ98" s="35"/>
      <c r="AR98" s="35"/>
      <c r="AS98" s="34"/>
    </row>
    <row r="99" spans="1:45" x14ac:dyDescent="0.2">
      <c r="A99" s="35"/>
      <c r="B99" s="35"/>
      <c r="C99" s="40"/>
      <c r="D99" s="38"/>
      <c r="E99" s="39"/>
      <c r="F99" s="39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7"/>
      <c r="T99" s="38"/>
      <c r="U99" s="38"/>
      <c r="V99" s="37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5"/>
      <c r="AP99" s="35"/>
      <c r="AQ99" s="35"/>
      <c r="AR99" s="35"/>
      <c r="AS99" s="34"/>
    </row>
    <row r="100" spans="1:45" x14ac:dyDescent="0.2">
      <c r="A100" s="35"/>
      <c r="B100" s="35"/>
      <c r="C100" s="40"/>
      <c r="D100" s="38"/>
      <c r="E100" s="39"/>
      <c r="F100" s="39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7"/>
      <c r="T100" s="38"/>
      <c r="U100" s="38"/>
      <c r="V100" s="37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5"/>
      <c r="AP100" s="35"/>
      <c r="AQ100" s="35"/>
      <c r="AR100" s="35"/>
      <c r="AS100" s="34"/>
    </row>
    <row r="101" spans="1:45" x14ac:dyDescent="0.2">
      <c r="A101" s="35"/>
      <c r="B101" s="35"/>
      <c r="C101" s="40"/>
      <c r="D101" s="38"/>
      <c r="E101" s="39"/>
      <c r="F101" s="39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7"/>
      <c r="T101" s="38"/>
      <c r="U101" s="38"/>
      <c r="V101" s="37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5"/>
      <c r="AP101" s="35"/>
      <c r="AQ101" s="35"/>
      <c r="AR101" s="35"/>
      <c r="AS101" s="34"/>
    </row>
    <row r="102" spans="1:45" x14ac:dyDescent="0.2">
      <c r="A102" s="35"/>
      <c r="B102" s="35"/>
      <c r="C102" s="40"/>
      <c r="D102" s="38"/>
      <c r="E102" s="39"/>
      <c r="F102" s="39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7"/>
      <c r="T102" s="38"/>
      <c r="U102" s="38"/>
      <c r="V102" s="37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5"/>
      <c r="AP102" s="35"/>
      <c r="AQ102" s="35"/>
      <c r="AR102" s="35"/>
      <c r="AS102" s="34"/>
    </row>
    <row r="103" spans="1:45" x14ac:dyDescent="0.2">
      <c r="A103" s="35"/>
      <c r="B103" s="35"/>
      <c r="C103" s="40"/>
      <c r="D103" s="38"/>
      <c r="E103" s="39"/>
      <c r="F103" s="39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7"/>
      <c r="T103" s="38"/>
      <c r="U103" s="38"/>
      <c r="V103" s="37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5"/>
      <c r="AP103" s="35"/>
      <c r="AQ103" s="35"/>
      <c r="AR103" s="35"/>
      <c r="AS103" s="34"/>
    </row>
    <row r="104" spans="1:45" x14ac:dyDescent="0.2">
      <c r="A104" s="35"/>
      <c r="B104" s="35"/>
      <c r="C104" s="40"/>
      <c r="D104" s="38"/>
      <c r="E104" s="39"/>
      <c r="F104" s="39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7"/>
      <c r="T104" s="38"/>
      <c r="U104" s="38"/>
      <c r="V104" s="37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5"/>
      <c r="AP104" s="35"/>
      <c r="AQ104" s="35"/>
      <c r="AR104" s="35"/>
      <c r="AS104" s="34"/>
    </row>
    <row r="105" spans="1:45" x14ac:dyDescent="0.2">
      <c r="A105" s="35"/>
      <c r="B105" s="35"/>
      <c r="C105" s="40"/>
      <c r="D105" s="38"/>
      <c r="E105" s="39"/>
      <c r="F105" s="39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7"/>
      <c r="T105" s="38"/>
      <c r="U105" s="38"/>
      <c r="V105" s="37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5"/>
      <c r="AP105" s="35"/>
      <c r="AQ105" s="35"/>
      <c r="AR105" s="35"/>
      <c r="AS105" s="34"/>
    </row>
    <row r="106" spans="1:45" x14ac:dyDescent="0.2">
      <c r="A106" s="35"/>
      <c r="B106" s="35"/>
      <c r="C106" s="40"/>
      <c r="D106" s="38"/>
      <c r="E106" s="39"/>
      <c r="F106" s="39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7"/>
      <c r="T106" s="38"/>
      <c r="U106" s="38"/>
      <c r="V106" s="37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5"/>
      <c r="AP106" s="35"/>
      <c r="AQ106" s="35"/>
      <c r="AR106" s="35"/>
      <c r="AS106" s="34"/>
    </row>
    <row r="107" spans="1:45" x14ac:dyDescent="0.2">
      <c r="A107" s="35"/>
      <c r="B107" s="35"/>
      <c r="C107" s="40"/>
      <c r="D107" s="38"/>
      <c r="E107" s="39"/>
      <c r="F107" s="39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7"/>
      <c r="T107" s="38"/>
      <c r="U107" s="38"/>
      <c r="V107" s="37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5"/>
      <c r="AP107" s="35"/>
      <c r="AQ107" s="35"/>
      <c r="AR107" s="35"/>
      <c r="AS107" s="34"/>
    </row>
    <row r="108" spans="1:45" x14ac:dyDescent="0.2">
      <c r="A108" s="35"/>
      <c r="B108" s="35"/>
      <c r="C108" s="40"/>
      <c r="D108" s="38"/>
      <c r="E108" s="39"/>
      <c r="F108" s="39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7"/>
      <c r="T108" s="38"/>
      <c r="U108" s="38"/>
      <c r="V108" s="37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5"/>
      <c r="AP108" s="35"/>
      <c r="AQ108" s="35"/>
      <c r="AR108" s="35"/>
      <c r="AS108" s="34"/>
    </row>
    <row r="109" spans="1:45" x14ac:dyDescent="0.2">
      <c r="A109" s="35"/>
      <c r="B109" s="35"/>
      <c r="C109" s="40"/>
      <c r="D109" s="38"/>
      <c r="E109" s="39"/>
      <c r="F109" s="39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7"/>
      <c r="T109" s="38"/>
      <c r="U109" s="38"/>
      <c r="V109" s="37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5"/>
      <c r="AP109" s="35"/>
      <c r="AQ109" s="35"/>
      <c r="AR109" s="35"/>
      <c r="AS109" s="34"/>
    </row>
    <row r="110" spans="1:45" x14ac:dyDescent="0.2">
      <c r="A110" s="35"/>
      <c r="B110" s="35"/>
      <c r="C110" s="40"/>
      <c r="D110" s="38"/>
      <c r="E110" s="39"/>
      <c r="F110" s="39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7"/>
      <c r="T110" s="38"/>
      <c r="U110" s="38"/>
      <c r="V110" s="37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5"/>
      <c r="AP110" s="35"/>
      <c r="AQ110" s="35"/>
      <c r="AR110" s="35"/>
      <c r="AS110" s="34"/>
    </row>
    <row r="111" spans="1:45" x14ac:dyDescent="0.2">
      <c r="A111" s="35"/>
      <c r="B111" s="35"/>
      <c r="C111" s="40"/>
      <c r="D111" s="38"/>
      <c r="E111" s="39"/>
      <c r="F111" s="39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7"/>
      <c r="T111" s="38"/>
      <c r="U111" s="38"/>
      <c r="V111" s="37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5"/>
      <c r="AP111" s="35"/>
      <c r="AQ111" s="35"/>
      <c r="AR111" s="35"/>
      <c r="AS111" s="34"/>
    </row>
    <row r="112" spans="1:45" x14ac:dyDescent="0.2">
      <c r="A112" s="35"/>
      <c r="B112" s="35"/>
      <c r="C112" s="40"/>
      <c r="D112" s="38"/>
      <c r="E112" s="39"/>
      <c r="F112" s="39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7"/>
      <c r="T112" s="38"/>
      <c r="U112" s="38"/>
      <c r="V112" s="37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5"/>
      <c r="AP112" s="35"/>
      <c r="AQ112" s="35"/>
      <c r="AR112" s="35"/>
      <c r="AS112" s="34"/>
    </row>
    <row r="113" spans="1:45" x14ac:dyDescent="0.2">
      <c r="A113" s="35"/>
      <c r="B113" s="35"/>
      <c r="C113" s="40"/>
      <c r="D113" s="38"/>
      <c r="E113" s="39"/>
      <c r="F113" s="39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7"/>
      <c r="T113" s="38"/>
      <c r="U113" s="38"/>
      <c r="V113" s="37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5"/>
      <c r="AP113" s="35"/>
      <c r="AQ113" s="35"/>
      <c r="AR113" s="35"/>
      <c r="AS113" s="34"/>
    </row>
    <row r="114" spans="1:45" x14ac:dyDescent="0.2">
      <c r="A114" s="35"/>
      <c r="B114" s="35"/>
      <c r="C114" s="40"/>
      <c r="D114" s="38"/>
      <c r="E114" s="39"/>
      <c r="F114" s="39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7"/>
      <c r="T114" s="38"/>
      <c r="U114" s="38"/>
      <c r="V114" s="37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5"/>
      <c r="AP114" s="35"/>
      <c r="AQ114" s="35"/>
      <c r="AR114" s="35"/>
      <c r="AS114" s="34"/>
    </row>
    <row r="115" spans="1:45" x14ac:dyDescent="0.2">
      <c r="A115" s="35"/>
      <c r="B115" s="35"/>
      <c r="C115" s="40"/>
      <c r="D115" s="38"/>
      <c r="E115" s="39"/>
      <c r="F115" s="39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7"/>
      <c r="T115" s="38"/>
      <c r="U115" s="38"/>
      <c r="V115" s="37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5"/>
      <c r="AP115" s="35"/>
      <c r="AQ115" s="35"/>
      <c r="AR115" s="35"/>
      <c r="AS115" s="34"/>
    </row>
    <row r="116" spans="1:45" x14ac:dyDescent="0.2">
      <c r="A116" s="35"/>
      <c r="B116" s="35"/>
      <c r="C116" s="40"/>
      <c r="D116" s="38"/>
      <c r="E116" s="39"/>
      <c r="F116" s="39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7"/>
      <c r="T116" s="38"/>
      <c r="U116" s="38"/>
      <c r="V116" s="37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5"/>
      <c r="AP116" s="35"/>
      <c r="AQ116" s="35"/>
      <c r="AR116" s="35"/>
      <c r="AS116" s="34"/>
    </row>
    <row r="117" spans="1:45" x14ac:dyDescent="0.2">
      <c r="A117" s="35"/>
      <c r="B117" s="35"/>
      <c r="C117" s="40"/>
      <c r="D117" s="38"/>
      <c r="E117" s="39"/>
      <c r="F117" s="39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7"/>
      <c r="T117" s="38"/>
      <c r="U117" s="38"/>
      <c r="V117" s="37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5"/>
      <c r="AP117" s="35"/>
      <c r="AQ117" s="35"/>
      <c r="AR117" s="35"/>
      <c r="AS117" s="34"/>
    </row>
    <row r="118" spans="1:45" x14ac:dyDescent="0.2">
      <c r="A118" s="35"/>
      <c r="B118" s="35"/>
      <c r="C118" s="40"/>
      <c r="D118" s="38"/>
      <c r="E118" s="39"/>
      <c r="F118" s="39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7"/>
      <c r="T118" s="38"/>
      <c r="U118" s="38"/>
      <c r="V118" s="37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5"/>
      <c r="AP118" s="35"/>
      <c r="AQ118" s="35"/>
      <c r="AR118" s="35"/>
      <c r="AS118" s="34"/>
    </row>
    <row r="119" spans="1:45" x14ac:dyDescent="0.2">
      <c r="A119" s="35"/>
      <c r="B119" s="35"/>
      <c r="C119" s="40"/>
      <c r="D119" s="38"/>
      <c r="E119" s="39"/>
      <c r="F119" s="39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7"/>
      <c r="T119" s="38"/>
      <c r="U119" s="38"/>
      <c r="V119" s="37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5"/>
      <c r="AP119" s="35"/>
      <c r="AQ119" s="35"/>
      <c r="AR119" s="35"/>
      <c r="AS119" s="34"/>
    </row>
  </sheetData>
  <mergeCells count="35">
    <mergeCell ref="N3:N4"/>
    <mergeCell ref="O2:S2"/>
    <mergeCell ref="A18:A20"/>
    <mergeCell ref="B18:B20"/>
    <mergeCell ref="C2:C4"/>
    <mergeCell ref="F2:F4"/>
    <mergeCell ref="D2:D4"/>
    <mergeCell ref="E2:E4"/>
    <mergeCell ref="F18:F19"/>
    <mergeCell ref="A10:A12"/>
    <mergeCell ref="B10:B12"/>
    <mergeCell ref="C14:C15"/>
    <mergeCell ref="C10:C11"/>
    <mergeCell ref="A13:A17"/>
    <mergeCell ref="B13:B17"/>
    <mergeCell ref="F10:F11"/>
    <mergeCell ref="F13:F16"/>
    <mergeCell ref="K3:K4"/>
    <mergeCell ref="A2:A4"/>
    <mergeCell ref="B2:B4"/>
    <mergeCell ref="A5:A9"/>
    <mergeCell ref="B5:B9"/>
    <mergeCell ref="G3:H3"/>
    <mergeCell ref="C5:C6"/>
    <mergeCell ref="C7:C8"/>
    <mergeCell ref="O3:P3"/>
    <mergeCell ref="L3:M3"/>
    <mergeCell ref="G2:K2"/>
    <mergeCell ref="T2:V2"/>
    <mergeCell ref="F5:F8"/>
    <mergeCell ref="V3:V4"/>
    <mergeCell ref="S3:S4"/>
    <mergeCell ref="I3:J3"/>
    <mergeCell ref="Q3:R3"/>
    <mergeCell ref="T3:U3"/>
  </mergeCells>
  <pageMargins left="0.55314960629921262" right="0.55314960629921262" top="0.6100000000000001" bottom="0.6100000000000001" header="0.5" footer="0.5"/>
  <pageSetup scale="70" orientation="landscape" horizontalDpi="4294967292" verticalDpi="4294967292" r:id="rId1"/>
  <rowBreaks count="1" manualBreakCount="1">
    <brk id="4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>
      <pane ySplit="5" topLeftCell="B6" xSplit="1" state="frozen" activePane="bottomRight"/>
      <selection activeCell="B1" pane="topRight" sqref="B1"/>
      <selection activeCell="A6" pane="bottomLeft" sqref="A6"/>
      <selection activeCell="E6" pane="bottomRight" sqref="E6:E9"/>
    </sheetView>
  </sheetViews>
  <sheetFormatPr defaultColWidth="12.42578125" defaultRowHeight="12.75" baseColWidth="10" x14ac:dyDescent="0.25"/>
  <cols>
    <col customWidth="1" min="1" max="1" width="28.28515625" style="27"/>
    <col customWidth="1" min="2" max="2" width="69.7109375" style="27"/>
    <col customWidth="1" min="3" max="3" width="12" style="27"/>
    <col customWidth="1" min="4" max="4" width="14.28515625" style="27" bestFit="1"/>
    <col customWidth="1" min="5" max="5" width="11" style="27"/>
    <col customWidth="1" min="6" max="8" width="11.140625" style="27"/>
    <col customWidth="1" min="9" max="9" width="9.5703125" style="27"/>
    <col customWidth="1" min="10" max="10" width="10.7109375" style="27"/>
    <col min="11" max="16384" width="12.42578125" style="1"/>
  </cols>
  <sheetData>
    <row spans="1:10" r="1" x14ac:dyDescent="0.25">
      <c r="A1" s="218" t="s">
        <v>101</v>
      </c>
      <c r="B1" s="218"/>
      <c r="C1" s="218"/>
      <c r="D1" s="218"/>
      <c r="E1" s="219"/>
      <c r="F1" s="219"/>
      <c r="G1" s="219"/>
      <c r="H1" s="219"/>
      <c r="I1" s="219"/>
      <c r="J1" s="219"/>
    </row>
    <row spans="1:10" r="2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</row>
    <row spans="1:10" r="3" x14ac:dyDescent="0.25">
      <c r="A3" s="219"/>
      <c r="B3" s="219"/>
      <c r="C3" s="219"/>
      <c r="D3" s="219"/>
      <c r="E3" s="219"/>
      <c r="F3" s="219"/>
      <c r="G3" s="219"/>
      <c r="H3" s="219"/>
      <c r="I3" s="219"/>
      <c r="J3" s="219"/>
    </row>
    <row spans="1:10" r="4" customHeight="1" x14ac:dyDescent="0.25" ht="26.1">
      <c r="A4" s="219" t="s">
        <v>0</v>
      </c>
      <c r="B4" s="218" t="s">
        <v>1</v>
      </c>
      <c r="C4" s="220" t="s">
        <v>2</v>
      </c>
      <c r="D4" s="218" t="s">
        <v>3</v>
      </c>
      <c r="E4" s="218" t="s">
        <v>4</v>
      </c>
      <c r="F4" s="222" t="s">
        <v>5</v>
      </c>
      <c r="G4" s="223"/>
      <c r="H4" s="223"/>
      <c r="I4" s="224"/>
      <c r="J4" s="218" t="s">
        <v>6</v>
      </c>
    </row>
    <row spans="1:10" r="5" customHeight="1" thickBot="1" x14ac:dyDescent="0.3" ht="26.1">
      <c r="A5" s="212"/>
      <c r="B5" s="218"/>
      <c r="C5" s="221"/>
      <c r="D5" s="220"/>
      <c r="E5" s="220"/>
      <c r="F5" s="2" t="s">
        <v>7</v>
      </c>
      <c r="G5" s="2" t="s">
        <v>8</v>
      </c>
      <c r="H5" s="2" t="s">
        <v>9</v>
      </c>
      <c r="I5" s="2" t="s">
        <v>10</v>
      </c>
      <c r="J5" s="220"/>
    </row>
    <row spans="1:10" r="6" customHeight="1" x14ac:dyDescent="0.2" ht="25.5">
      <c r="A6" s="233" t="s">
        <v>11</v>
      </c>
      <c r="B6" s="8" t="s">
        <v>94</v>
      </c>
      <c r="C6" s="233">
        <v>4</v>
      </c>
      <c r="D6" s="160">
        <f>+E6/4</f>
        <v>70</v>
      </c>
      <c r="E6" s="235">
        <v>280</v>
      </c>
      <c r="F6" s="3"/>
      <c r="G6" s="3">
        <v>80</v>
      </c>
      <c r="H6" s="3"/>
      <c r="I6" s="4"/>
      <c r="J6" s="238">
        <v>320</v>
      </c>
    </row>
    <row spans="1:10" r="7" customHeight="1" thickBot="1" x14ac:dyDescent="0.25" ht="27">
      <c r="A7" s="233"/>
      <c r="B7" s="150" t="s">
        <v>98</v>
      </c>
      <c r="C7" s="233"/>
      <c r="D7" s="160">
        <f>+E6/4</f>
        <v>70</v>
      </c>
      <c r="E7" s="236"/>
      <c r="F7" s="5"/>
      <c r="G7" s="5"/>
      <c r="H7" s="5">
        <v>80</v>
      </c>
      <c r="I7" s="6"/>
      <c r="J7" s="239"/>
    </row>
    <row spans="1:10" r="8" customHeight="1" x14ac:dyDescent="0.2" ht="25.5">
      <c r="A8" s="233"/>
      <c r="B8" s="7" t="s">
        <v>95</v>
      </c>
      <c r="C8" s="233"/>
      <c r="D8" s="160">
        <f>+E6/4</f>
        <v>70</v>
      </c>
      <c r="E8" s="236"/>
      <c r="F8" s="5"/>
      <c r="G8" s="5">
        <v>80</v>
      </c>
      <c r="H8" s="5"/>
      <c r="I8" s="6"/>
      <c r="J8" s="239"/>
    </row>
    <row spans="1:10" r="9" customHeight="1" thickBot="1" x14ac:dyDescent="0.25" ht="27">
      <c r="A9" s="234"/>
      <c r="B9" s="8" t="s">
        <v>100</v>
      </c>
      <c r="C9" s="234"/>
      <c r="D9" s="160">
        <f>+E6/4</f>
        <v>70</v>
      </c>
      <c r="E9" s="237"/>
      <c r="F9" s="9"/>
      <c r="G9" s="9"/>
      <c r="H9" s="9"/>
      <c r="I9" s="10">
        <v>80</v>
      </c>
      <c r="J9" s="240"/>
    </row>
    <row spans="1:10" r="10" x14ac:dyDescent="0.25" ht="38.25">
      <c r="A10" s="241" t="s">
        <v>12</v>
      </c>
      <c r="B10" s="11" t="s">
        <v>90</v>
      </c>
      <c r="C10" s="241">
        <v>4</v>
      </c>
      <c r="D10" s="161">
        <f>+E10/4</f>
        <v>75</v>
      </c>
      <c r="E10" s="214">
        <v>300</v>
      </c>
      <c r="F10" s="4">
        <v>80</v>
      </c>
      <c r="G10" s="4"/>
      <c r="H10" s="12"/>
      <c r="I10" s="4"/>
      <c r="J10" s="217">
        <f>SUM(F10:I13)</f>
        <v>320</v>
      </c>
    </row>
    <row spans="1:10" r="11" x14ac:dyDescent="0.25" ht="25.5">
      <c r="A11" s="233"/>
      <c r="B11" s="13" t="s">
        <v>91</v>
      </c>
      <c r="C11" s="233"/>
      <c r="D11" s="161">
        <f>+E10/4</f>
        <v>75</v>
      </c>
      <c r="E11" s="215"/>
      <c r="F11" s="6">
        <v>80</v>
      </c>
      <c r="G11" s="6"/>
      <c r="H11" s="14"/>
      <c r="I11" s="6"/>
      <c r="J11" s="217"/>
    </row>
    <row spans="1:10" r="12" x14ac:dyDescent="0.25" ht="38.25">
      <c r="A12" s="233"/>
      <c r="B12" s="13" t="s">
        <v>13</v>
      </c>
      <c r="C12" s="233"/>
      <c r="D12" s="161">
        <f>+E10/4</f>
        <v>75</v>
      </c>
      <c r="E12" s="215"/>
      <c r="F12" s="6"/>
      <c r="G12" s="6"/>
      <c r="H12" s="14">
        <v>80</v>
      </c>
      <c r="I12" s="6"/>
      <c r="J12" s="217"/>
    </row>
    <row spans="1:10" r="13" thickBot="1" x14ac:dyDescent="0.3" ht="39">
      <c r="A13" s="234"/>
      <c r="B13" s="15" t="s">
        <v>99</v>
      </c>
      <c r="C13" s="234"/>
      <c r="D13" s="162">
        <f>+E10/4</f>
        <v>75</v>
      </c>
      <c r="E13" s="216"/>
      <c r="F13" s="10"/>
      <c r="G13" s="10"/>
      <c r="H13" s="16"/>
      <c r="I13" s="10">
        <v>80</v>
      </c>
      <c r="J13" s="217"/>
    </row>
    <row spans="1:10" r="14" x14ac:dyDescent="0.25" ht="25.5">
      <c r="A14" s="225" t="s">
        <v>14</v>
      </c>
      <c r="B14" s="17" t="s">
        <v>92</v>
      </c>
      <c r="C14" s="228">
        <v>4</v>
      </c>
      <c r="D14" s="18">
        <f>+E14/4</f>
        <v>75</v>
      </c>
      <c r="E14" s="214">
        <v>300</v>
      </c>
      <c r="F14" s="4">
        <v>80</v>
      </c>
      <c r="G14" s="4"/>
      <c r="H14" s="4"/>
      <c r="I14" s="18"/>
      <c r="J14" s="231">
        <f>SUM(F14:I17)</f>
        <v>320</v>
      </c>
    </row>
    <row spans="1:10" r="15" customHeight="1" x14ac:dyDescent="0.25" ht="29.25">
      <c r="A15" s="226"/>
      <c r="B15" s="20" t="s">
        <v>93</v>
      </c>
      <c r="C15" s="229"/>
      <c r="D15" s="19">
        <f>+E14/4</f>
        <v>75</v>
      </c>
      <c r="E15" s="215"/>
      <c r="F15" s="6">
        <v>80</v>
      </c>
      <c r="G15" s="6"/>
      <c r="H15" s="6"/>
      <c r="I15" s="19"/>
      <c r="J15" s="217"/>
    </row>
    <row spans="1:10" r="16" x14ac:dyDescent="0.25" ht="38.25">
      <c r="A16" s="226"/>
      <c r="B16" s="20" t="s">
        <v>97</v>
      </c>
      <c r="C16" s="229"/>
      <c r="D16" s="163">
        <f>+E14/4</f>
        <v>75</v>
      </c>
      <c r="E16" s="215"/>
      <c r="F16" s="6"/>
      <c r="G16" s="6"/>
      <c r="H16" s="6">
        <v>80</v>
      </c>
      <c r="I16" s="19"/>
      <c r="J16" s="217"/>
    </row>
    <row spans="1:10" r="17" thickBot="1" x14ac:dyDescent="0.3" ht="39">
      <c r="A17" s="227"/>
      <c r="B17" s="149" t="s">
        <v>96</v>
      </c>
      <c r="C17" s="230"/>
      <c r="D17" s="21">
        <f>+E14/4</f>
        <v>75</v>
      </c>
      <c r="E17" s="216"/>
      <c r="F17" s="10"/>
      <c r="G17" s="10"/>
      <c r="H17" s="10">
        <v>80</v>
      </c>
      <c r="I17" s="21"/>
      <c r="J17" s="232"/>
    </row>
    <row spans="1:10" r="18" customHeight="1" thickBot="1" x14ac:dyDescent="0.3" ht="32.1">
      <c r="A18" s="22" t="s">
        <v>15</v>
      </c>
      <c r="B18" s="23" t="s">
        <v>16</v>
      </c>
      <c r="C18" s="23">
        <f>SUM(C6:C17)</f>
        <v>12</v>
      </c>
      <c r="D18" s="22"/>
      <c r="E18" s="23">
        <f>SUM(E6:E17)</f>
        <v>880</v>
      </c>
      <c r="F18" s="24">
        <v>320</v>
      </c>
      <c r="G18" s="24">
        <v>160</v>
      </c>
      <c r="H18" s="24">
        <v>320</v>
      </c>
      <c r="I18" s="24">
        <f>SUM(I8:I17)</f>
        <v>160</v>
      </c>
      <c r="J18" s="25">
        <f>SUM(J6:J17)</f>
        <v>960</v>
      </c>
    </row>
    <row spans="1:10" r="31" x14ac:dyDescent="0.25">
      <c r="A31" s="26"/>
      <c r="B31" s="26"/>
      <c r="C31" s="26"/>
      <c r="D31" s="26"/>
      <c r="E31" s="26"/>
      <c r="F31" s="26"/>
    </row>
  </sheetData>
  <mergeCells count="20">
    <mergeCell ref="A14:A17"/>
    <mergeCell ref="C14:C17"/>
    <mergeCell ref="E14:E17"/>
    <mergeCell ref="J14:J17"/>
    <mergeCell ref="A6:A9"/>
    <mergeCell ref="C6:C9"/>
    <mergeCell ref="E6:E9"/>
    <mergeCell ref="J6:J9"/>
    <mergeCell ref="A10:A13"/>
    <mergeCell ref="C10:C13"/>
    <mergeCell ref="E10:E13"/>
    <mergeCell ref="J10:J13"/>
    <mergeCell ref="A1:J3"/>
    <mergeCell ref="A4:A5"/>
    <mergeCell ref="B4:B5"/>
    <mergeCell ref="C4:C5"/>
    <mergeCell ref="D4:D5"/>
    <mergeCell ref="E4:E5"/>
    <mergeCell ref="F4:I4"/>
    <mergeCell ref="J4:J5"/>
  </mergeCells>
  <pageMargins top="1" left="0.75000000000000011" footer="0.5" bottom="1" header="0.5" right="0.75000000000000011"/>
  <pageSetup orientation="landscape" scale="70" horizontalDpi="4294967292" r:id="rId1" verticalDpi="4294967292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G15" sqref="G15"/>
    </sheetView>
  </sheetViews>
  <sheetFormatPr baseColWidth="10" defaultColWidth="12.42578125" defaultRowHeight="15" x14ac:dyDescent="0.25"/>
  <cols>
    <col min="1" max="1" width="16.5703125" style="144" customWidth="1"/>
    <col min="2" max="6" width="12.42578125" style="144"/>
    <col min="7" max="7" width="4.140625" style="144" customWidth="1"/>
    <col min="8" max="8" width="15" style="144" customWidth="1"/>
    <col min="9" max="16384" width="12.42578125" style="144"/>
  </cols>
  <sheetData>
    <row r="1" spans="1:13" x14ac:dyDescent="0.25">
      <c r="A1" s="213" t="s">
        <v>51</v>
      </c>
      <c r="B1" s="213"/>
      <c r="C1" s="213"/>
      <c r="D1" s="213"/>
      <c r="E1" s="213"/>
      <c r="F1" s="213"/>
      <c r="H1" s="213" t="s">
        <v>52</v>
      </c>
      <c r="I1" s="213"/>
      <c r="J1" s="213"/>
      <c r="K1" s="213"/>
      <c r="L1" s="213"/>
      <c r="M1" s="213"/>
    </row>
    <row r="2" spans="1:13" s="146" customFormat="1" ht="23.1" customHeight="1" x14ac:dyDescent="0.25">
      <c r="A2" s="145" t="s">
        <v>53</v>
      </c>
      <c r="B2" s="145" t="s">
        <v>54</v>
      </c>
      <c r="C2" s="145" t="s">
        <v>55</v>
      </c>
      <c r="D2" s="145" t="s">
        <v>56</v>
      </c>
      <c r="E2" s="145" t="s">
        <v>57</v>
      </c>
      <c r="F2" s="145" t="s">
        <v>58</v>
      </c>
      <c r="H2" s="145" t="s">
        <v>53</v>
      </c>
      <c r="I2" s="145" t="s">
        <v>54</v>
      </c>
      <c r="J2" s="145" t="s">
        <v>55</v>
      </c>
      <c r="K2" s="145" t="s">
        <v>56</v>
      </c>
      <c r="L2" s="145" t="s">
        <v>57</v>
      </c>
      <c r="M2" s="145" t="s">
        <v>58</v>
      </c>
    </row>
    <row r="3" spans="1:13" s="146" customFormat="1" ht="23.1" customHeight="1" x14ac:dyDescent="0.25">
      <c r="A3" s="147" t="s">
        <v>59</v>
      </c>
      <c r="B3" s="148" t="s">
        <v>60</v>
      </c>
      <c r="C3" s="148" t="s">
        <v>60</v>
      </c>
      <c r="D3" s="148" t="s">
        <v>60</v>
      </c>
      <c r="E3" s="148" t="s">
        <v>60</v>
      </c>
      <c r="F3" s="148" t="s">
        <v>60</v>
      </c>
      <c r="H3" s="147" t="s">
        <v>59</v>
      </c>
      <c r="I3" s="148" t="s">
        <v>60</v>
      </c>
      <c r="J3" s="148" t="s">
        <v>60</v>
      </c>
      <c r="K3" s="148" t="s">
        <v>60</v>
      </c>
      <c r="L3" s="148" t="s">
        <v>60</v>
      </c>
      <c r="M3" s="148" t="s">
        <v>60</v>
      </c>
    </row>
    <row r="4" spans="1:13" s="146" customFormat="1" ht="23.1" customHeight="1" x14ac:dyDescent="0.25">
      <c r="A4" s="147" t="s">
        <v>62</v>
      </c>
      <c r="B4" s="148" t="s">
        <v>64</v>
      </c>
      <c r="C4" s="148" t="s">
        <v>64</v>
      </c>
      <c r="D4" s="148" t="s">
        <v>64</v>
      </c>
      <c r="E4" s="148" t="s">
        <v>64</v>
      </c>
      <c r="F4" s="148" t="s">
        <v>64</v>
      </c>
      <c r="H4" s="147" t="s">
        <v>62</v>
      </c>
      <c r="I4" s="148" t="s">
        <v>64</v>
      </c>
      <c r="J4" s="148" t="s">
        <v>64</v>
      </c>
      <c r="K4" s="148" t="s">
        <v>64</v>
      </c>
      <c r="L4" s="148" t="s">
        <v>64</v>
      </c>
      <c r="M4" s="148" t="s">
        <v>64</v>
      </c>
    </row>
    <row r="5" spans="1:13" s="146" customFormat="1" ht="23.1" customHeight="1" x14ac:dyDescent="0.25">
      <c r="A5" s="147" t="s">
        <v>63</v>
      </c>
      <c r="B5" s="148" t="s">
        <v>61</v>
      </c>
      <c r="C5" s="148" t="s">
        <v>61</v>
      </c>
      <c r="D5" s="148" t="s">
        <v>61</v>
      </c>
      <c r="E5" s="148" t="s">
        <v>61</v>
      </c>
      <c r="F5" s="148" t="s">
        <v>61</v>
      </c>
      <c r="H5" s="147" t="s">
        <v>63</v>
      </c>
      <c r="I5" s="148" t="s">
        <v>61</v>
      </c>
      <c r="J5" s="148" t="s">
        <v>61</v>
      </c>
      <c r="K5" s="148" t="s">
        <v>61</v>
      </c>
      <c r="L5" s="148" t="s">
        <v>61</v>
      </c>
      <c r="M5" s="148" t="s">
        <v>61</v>
      </c>
    </row>
    <row r="6" spans="1:13" s="146" customFormat="1" ht="23.1" customHeight="1" x14ac:dyDescent="0.25">
      <c r="A6" s="147" t="s">
        <v>66</v>
      </c>
      <c r="B6" s="148" t="s">
        <v>65</v>
      </c>
      <c r="C6" s="148" t="s">
        <v>65</v>
      </c>
      <c r="D6" s="148" t="s">
        <v>65</v>
      </c>
      <c r="E6" s="148" t="s">
        <v>65</v>
      </c>
      <c r="F6" s="148" t="s">
        <v>65</v>
      </c>
      <c r="H6" s="147" t="s">
        <v>66</v>
      </c>
      <c r="I6" s="148" t="s">
        <v>65</v>
      </c>
      <c r="J6" s="148" t="s">
        <v>65</v>
      </c>
      <c r="K6" s="148" t="s">
        <v>65</v>
      </c>
      <c r="L6" s="148" t="s">
        <v>65</v>
      </c>
      <c r="M6" s="148" t="s">
        <v>65</v>
      </c>
    </row>
    <row r="7" spans="1:13" ht="23.1" customHeight="1" x14ac:dyDescent="0.25"/>
    <row r="8" spans="1:13" ht="23.1" customHeight="1" x14ac:dyDescent="0.25">
      <c r="A8" s="213" t="s">
        <v>67</v>
      </c>
      <c r="B8" s="213"/>
      <c r="C8" s="213"/>
      <c r="D8" s="213"/>
      <c r="E8" s="213"/>
      <c r="F8" s="213"/>
      <c r="H8" s="213" t="s">
        <v>68</v>
      </c>
      <c r="I8" s="213"/>
      <c r="J8" s="213"/>
      <c r="K8" s="213"/>
      <c r="L8" s="213"/>
      <c r="M8" s="213"/>
    </row>
    <row r="9" spans="1:13" ht="23.1" customHeight="1" x14ac:dyDescent="0.25">
      <c r="A9" s="145" t="s">
        <v>53</v>
      </c>
      <c r="B9" s="145" t="s">
        <v>54</v>
      </c>
      <c r="C9" s="145" t="s">
        <v>55</v>
      </c>
      <c r="D9" s="145" t="s">
        <v>56</v>
      </c>
      <c r="E9" s="145" t="s">
        <v>57</v>
      </c>
      <c r="F9" s="145" t="s">
        <v>58</v>
      </c>
      <c r="G9" s="146"/>
      <c r="H9" s="145" t="s">
        <v>53</v>
      </c>
      <c r="I9" s="145" t="s">
        <v>54</v>
      </c>
      <c r="J9" s="145" t="s">
        <v>55</v>
      </c>
      <c r="K9" s="145" t="s">
        <v>56</v>
      </c>
      <c r="L9" s="145" t="s">
        <v>57</v>
      </c>
      <c r="M9" s="145" t="s">
        <v>58</v>
      </c>
    </row>
    <row r="10" spans="1:13" ht="23.1" customHeight="1" x14ac:dyDescent="0.25">
      <c r="A10" s="147" t="s">
        <v>59</v>
      </c>
      <c r="B10" s="148" t="s">
        <v>69</v>
      </c>
      <c r="C10" s="148" t="s">
        <v>69</v>
      </c>
      <c r="D10" s="148" t="s">
        <v>69</v>
      </c>
      <c r="E10" s="148" t="s">
        <v>69</v>
      </c>
      <c r="F10" s="148" t="s">
        <v>69</v>
      </c>
      <c r="G10" s="146"/>
      <c r="H10" s="147" t="s">
        <v>59</v>
      </c>
      <c r="I10" s="148" t="s">
        <v>70</v>
      </c>
      <c r="J10" s="148" t="s">
        <v>70</v>
      </c>
      <c r="K10" s="148" t="s">
        <v>70</v>
      </c>
      <c r="L10" s="148" t="s">
        <v>70</v>
      </c>
      <c r="M10" s="148" t="s">
        <v>70</v>
      </c>
    </row>
    <row r="11" spans="1:13" ht="23.1" customHeight="1" x14ac:dyDescent="0.25">
      <c r="A11" s="147" t="s">
        <v>62</v>
      </c>
      <c r="B11" s="148" t="s">
        <v>69</v>
      </c>
      <c r="C11" s="148" t="s">
        <v>69</v>
      </c>
      <c r="D11" s="148" t="s">
        <v>69</v>
      </c>
      <c r="E11" s="148" t="s">
        <v>69</v>
      </c>
      <c r="F11" s="148" t="s">
        <v>69</v>
      </c>
      <c r="G11" s="146"/>
      <c r="H11" s="147" t="s">
        <v>62</v>
      </c>
      <c r="I11" s="148" t="s">
        <v>72</v>
      </c>
      <c r="J11" s="148" t="s">
        <v>72</v>
      </c>
      <c r="K11" s="148" t="s">
        <v>72</v>
      </c>
      <c r="L11" s="148" t="s">
        <v>72</v>
      </c>
      <c r="M11" s="148" t="s">
        <v>72</v>
      </c>
    </row>
    <row r="12" spans="1:13" ht="23.1" customHeight="1" x14ac:dyDescent="0.25">
      <c r="A12" s="147" t="s">
        <v>63</v>
      </c>
      <c r="B12" s="148" t="s">
        <v>71</v>
      </c>
      <c r="C12" s="148" t="s">
        <v>71</v>
      </c>
      <c r="D12" s="148" t="s">
        <v>71</v>
      </c>
      <c r="E12" s="148" t="s">
        <v>71</v>
      </c>
      <c r="F12" s="148" t="s">
        <v>71</v>
      </c>
      <c r="G12" s="146"/>
      <c r="H12" s="147" t="s">
        <v>63</v>
      </c>
      <c r="I12" s="148" t="s">
        <v>75</v>
      </c>
      <c r="J12" s="148" t="s">
        <v>75</v>
      </c>
      <c r="K12" s="148" t="s">
        <v>75</v>
      </c>
      <c r="L12" s="148" t="s">
        <v>75</v>
      </c>
      <c r="M12" s="148" t="s">
        <v>75</v>
      </c>
    </row>
    <row r="13" spans="1:13" ht="23.1" customHeight="1" x14ac:dyDescent="0.25">
      <c r="A13" s="147" t="s">
        <v>66</v>
      </c>
      <c r="B13" s="148" t="s">
        <v>71</v>
      </c>
      <c r="C13" s="148" t="s">
        <v>71</v>
      </c>
      <c r="D13" s="148" t="s">
        <v>71</v>
      </c>
      <c r="E13" s="148" t="s">
        <v>71</v>
      </c>
      <c r="F13" s="148" t="s">
        <v>71</v>
      </c>
      <c r="G13" s="146"/>
      <c r="H13" s="147" t="s">
        <v>66</v>
      </c>
      <c r="I13" s="148" t="s">
        <v>77</v>
      </c>
      <c r="J13" s="148" t="s">
        <v>77</v>
      </c>
      <c r="K13" s="148" t="s">
        <v>77</v>
      </c>
      <c r="L13" s="148" t="s">
        <v>77</v>
      </c>
      <c r="M13" s="148" t="s">
        <v>77</v>
      </c>
    </row>
    <row r="14" spans="1:13" ht="23.1" customHeight="1" x14ac:dyDescent="0.25"/>
    <row r="15" spans="1:13" ht="23.1" customHeight="1" x14ac:dyDescent="0.25">
      <c r="A15" s="213" t="s">
        <v>73</v>
      </c>
      <c r="B15" s="213"/>
      <c r="C15" s="213"/>
      <c r="D15" s="213"/>
      <c r="E15" s="213"/>
      <c r="F15" s="213"/>
      <c r="H15" s="213" t="s">
        <v>74</v>
      </c>
      <c r="I15" s="213"/>
      <c r="J15" s="213"/>
      <c r="K15" s="213"/>
      <c r="L15" s="213"/>
      <c r="M15" s="213"/>
    </row>
    <row r="16" spans="1:13" ht="23.1" customHeight="1" x14ac:dyDescent="0.25">
      <c r="A16" s="145" t="s">
        <v>53</v>
      </c>
      <c r="B16" s="145" t="s">
        <v>54</v>
      </c>
      <c r="C16" s="145" t="s">
        <v>55</v>
      </c>
      <c r="D16" s="145" t="s">
        <v>56</v>
      </c>
      <c r="E16" s="145" t="s">
        <v>57</v>
      </c>
      <c r="F16" s="145" t="s">
        <v>58</v>
      </c>
      <c r="G16" s="146"/>
      <c r="H16" s="145" t="s">
        <v>53</v>
      </c>
      <c r="I16" s="145" t="s">
        <v>54</v>
      </c>
      <c r="J16" s="145" t="s">
        <v>55</v>
      </c>
      <c r="K16" s="145" t="s">
        <v>56</v>
      </c>
      <c r="L16" s="145" t="s">
        <v>57</v>
      </c>
      <c r="M16" s="145" t="s">
        <v>58</v>
      </c>
    </row>
    <row r="17" spans="1:13" ht="23.1" customHeight="1" x14ac:dyDescent="0.25">
      <c r="A17" s="147" t="s">
        <v>59</v>
      </c>
      <c r="B17" s="148" t="s">
        <v>70</v>
      </c>
      <c r="C17" s="148" t="s">
        <v>70</v>
      </c>
      <c r="D17" s="148" t="s">
        <v>70</v>
      </c>
      <c r="E17" s="148" t="s">
        <v>70</v>
      </c>
      <c r="F17" s="148" t="s">
        <v>70</v>
      </c>
      <c r="G17" s="146"/>
      <c r="H17" s="147" t="s">
        <v>59</v>
      </c>
      <c r="I17" s="148" t="s">
        <v>76</v>
      </c>
      <c r="J17" s="148" t="s">
        <v>76</v>
      </c>
      <c r="K17" s="148" t="s">
        <v>76</v>
      </c>
      <c r="L17" s="148" t="s">
        <v>76</v>
      </c>
      <c r="M17" s="148" t="s">
        <v>76</v>
      </c>
    </row>
    <row r="18" spans="1:13" ht="23.1" customHeight="1" x14ac:dyDescent="0.25">
      <c r="A18" s="147" t="s">
        <v>62</v>
      </c>
      <c r="B18" s="148" t="s">
        <v>72</v>
      </c>
      <c r="C18" s="148" t="s">
        <v>72</v>
      </c>
      <c r="D18" s="148" t="s">
        <v>72</v>
      </c>
      <c r="E18" s="148" t="s">
        <v>72</v>
      </c>
      <c r="F18" s="148" t="s">
        <v>72</v>
      </c>
      <c r="G18" s="146"/>
      <c r="H18" s="147" t="s">
        <v>62</v>
      </c>
      <c r="I18" s="148" t="s">
        <v>76</v>
      </c>
      <c r="J18" s="148" t="s">
        <v>76</v>
      </c>
      <c r="K18" s="148" t="s">
        <v>76</v>
      </c>
      <c r="L18" s="148" t="s">
        <v>76</v>
      </c>
      <c r="M18" s="148" t="s">
        <v>76</v>
      </c>
    </row>
    <row r="19" spans="1:13" ht="23.1" customHeight="1" x14ac:dyDescent="0.25">
      <c r="A19" s="147" t="s">
        <v>63</v>
      </c>
      <c r="B19" s="148" t="s">
        <v>75</v>
      </c>
      <c r="C19" s="148" t="s">
        <v>75</v>
      </c>
      <c r="D19" s="148" t="s">
        <v>75</v>
      </c>
      <c r="E19" s="148" t="s">
        <v>75</v>
      </c>
      <c r="F19" s="148" t="s">
        <v>75</v>
      </c>
      <c r="G19" s="146"/>
      <c r="H19" s="147" t="s">
        <v>63</v>
      </c>
      <c r="I19" s="148" t="s">
        <v>78</v>
      </c>
      <c r="J19" s="148" t="s">
        <v>78</v>
      </c>
      <c r="K19" s="148" t="s">
        <v>78</v>
      </c>
      <c r="L19" s="148" t="s">
        <v>78</v>
      </c>
      <c r="M19" s="148" t="s">
        <v>78</v>
      </c>
    </row>
    <row r="20" spans="1:13" ht="23.1" customHeight="1" x14ac:dyDescent="0.25">
      <c r="A20" s="147" t="s">
        <v>66</v>
      </c>
      <c r="B20" s="148" t="s">
        <v>77</v>
      </c>
      <c r="C20" s="148" t="s">
        <v>77</v>
      </c>
      <c r="D20" s="148" t="s">
        <v>77</v>
      </c>
      <c r="E20" s="148" t="s">
        <v>77</v>
      </c>
      <c r="F20" s="148" t="s">
        <v>77</v>
      </c>
      <c r="G20" s="146"/>
      <c r="H20" s="147" t="s">
        <v>66</v>
      </c>
      <c r="I20" s="148" t="s">
        <v>78</v>
      </c>
      <c r="J20" s="148" t="s">
        <v>78</v>
      </c>
      <c r="K20" s="148" t="s">
        <v>78</v>
      </c>
      <c r="L20" s="148" t="s">
        <v>78</v>
      </c>
      <c r="M20" s="148" t="s">
        <v>78</v>
      </c>
    </row>
    <row r="21" spans="1:13" ht="23.1" customHeight="1" x14ac:dyDescent="0.25"/>
    <row r="22" spans="1:13" ht="23.1" customHeight="1" x14ac:dyDescent="0.25"/>
    <row r="23" spans="1:13" ht="23.1" customHeight="1" x14ac:dyDescent="0.25"/>
    <row r="24" spans="1:13" ht="23.1" customHeight="1" x14ac:dyDescent="0.25"/>
    <row r="25" spans="1:13" ht="23.1" customHeight="1" x14ac:dyDescent="0.25"/>
    <row r="26" spans="1:13" ht="23.1" customHeight="1" x14ac:dyDescent="0.25"/>
    <row r="27" spans="1:13" ht="23.1" customHeight="1" x14ac:dyDescent="0.25"/>
    <row r="28" spans="1:13" ht="23.1" customHeight="1" x14ac:dyDescent="0.25"/>
    <row r="29" spans="1:13" ht="23.1" customHeight="1" x14ac:dyDescent="0.25"/>
    <row r="30" spans="1:13" ht="23.1" customHeight="1" x14ac:dyDescent="0.25"/>
    <row r="31" spans="1:13" ht="23.1" customHeight="1" x14ac:dyDescent="0.25"/>
    <row r="32" spans="1:13" ht="23.1" customHeight="1" x14ac:dyDescent="0.25"/>
    <row r="33" ht="23.1" customHeight="1" x14ac:dyDescent="0.25"/>
    <row r="34" ht="23.1" customHeight="1" x14ac:dyDescent="0.25"/>
    <row r="35" ht="23.1" customHeight="1" x14ac:dyDescent="0.25"/>
    <row r="36" ht="23.1" customHeight="1" x14ac:dyDescent="0.25"/>
    <row r="37" ht="23.1" customHeight="1" x14ac:dyDescent="0.25"/>
    <row r="38" ht="23.1" customHeight="1" x14ac:dyDescent="0.25"/>
    <row r="39" ht="23.1" customHeight="1" x14ac:dyDescent="0.25"/>
    <row r="40" ht="23.1" customHeight="1" x14ac:dyDescent="0.25"/>
    <row r="41" ht="23.1" customHeight="1" x14ac:dyDescent="0.25"/>
    <row r="42" ht="23.1" customHeight="1" x14ac:dyDescent="0.25"/>
    <row r="43" ht="23.1" customHeight="1" x14ac:dyDescent="0.25"/>
    <row r="44" ht="23.1" customHeight="1" x14ac:dyDescent="0.25"/>
  </sheetData>
  <mergeCells count="6">
    <mergeCell ref="A1:F1"/>
    <mergeCell ref="H1:M1"/>
    <mergeCell ref="A8:F8"/>
    <mergeCell ref="H8:M8"/>
    <mergeCell ref="A15:F15"/>
    <mergeCell ref="H15:M15"/>
  </mergeCells>
  <pageMargins left="0.75000000000000011" right="0.75000000000000011" top="0.8" bottom="0.8" header="0.5" footer="0.5"/>
  <pageSetup scale="55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xl/_rels/comments2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3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3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DISTRIBUCIÓN HORAS</vt:lpstr>
      <vt:lpstr>HORAS X COMPETENCIA X FASE</vt:lpstr>
      <vt:lpstr>HORARIOS</vt:lpstr>
      <vt:lpstr>Hoja1</vt:lpstr>
      <vt:lpstr>'DISTRIBUCIÓN HORAS'!Área_de_impresión</vt:lpstr>
      <vt:lpstr>'DISTRIBUCIÓN HORAS'!Títulos_a_imprimir</vt:lpstr>
      <vt:lpstr>'HORAS X COMPETENCIA X FASE'!Títulos_a_imprimir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Jenny A</cp:lastModifiedBy>
  <dcterms:created xsi:type="dcterms:W3CDTF">2017-12-20T13:59:44Z</dcterms:created>
  <dcterms:modified xsi:type="dcterms:W3CDTF">2017-12-21T19:12:34Z</dcterms:modified>
</cp:coreProperties>
</file>