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0" windowWidth="15345" windowHeight="4545" tabRatio="684"/>
  </bookViews>
  <sheets>
    <sheet name="DISTRIBUCIÓN HORAS" sheetId="1" r:id="rId1"/>
    <sheet name="HORARIOS" sheetId="5" r:id="rId2"/>
    <sheet name="HORAS X COMPETENCIA X FASE" sheetId="6" r:id="rId3"/>
  </sheets>
  <definedNames>
    <definedName name="_xlnm.Print_Area" localSheetId="0">'DISTRIBUCIÓN HORAS'!$A$1:$AB$21</definedName>
    <definedName name="_xlnm.Print_Titles" localSheetId="0">'DISTRIBUCIÓN HORAS'!$A:$C,'DISTRIBUCIÓN HORAS'!$1:$4</definedName>
    <definedName name="_xlnm.Print_Titles" localSheetId="2">'HORAS X COMPETENCIA X FASE'!$A:$A,'HORAS X COMPETENCIA X FASE'!$1:$5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" i="1" l="1"/>
  <c r="D16" i="6"/>
  <c r="D17" i="6"/>
  <c r="D18" i="6"/>
  <c r="D15" i="6"/>
  <c r="D11" i="6"/>
  <c r="D12" i="6"/>
  <c r="D13" i="6"/>
  <c r="D14" i="6"/>
  <c r="D10" i="6"/>
  <c r="D7" i="6"/>
  <c r="D8" i="6"/>
  <c r="D9" i="6"/>
  <c r="D6" i="6"/>
  <c r="AB20" i="1"/>
  <c r="AB16" i="1"/>
  <c r="AB17" i="1"/>
  <c r="AB18" i="1"/>
  <c r="AB19" i="1"/>
  <c r="AB15" i="1"/>
  <c r="AA16" i="1"/>
  <c r="AA17" i="1"/>
  <c r="AA18" i="1"/>
  <c r="AA19" i="1"/>
  <c r="Y21" i="1"/>
  <c r="X21" i="1"/>
  <c r="Y16" i="1"/>
  <c r="Y17" i="1"/>
  <c r="Y18" i="1"/>
  <c r="Y19" i="1"/>
  <c r="Y20" i="1"/>
  <c r="Y15" i="1"/>
  <c r="V21" i="1"/>
  <c r="W15" i="1"/>
  <c r="W16" i="1"/>
  <c r="W17" i="1"/>
  <c r="W18" i="1"/>
  <c r="W19" i="1"/>
  <c r="W20" i="1"/>
  <c r="W21" i="1"/>
  <c r="U13" i="1"/>
  <c r="U12" i="1"/>
  <c r="S14" i="1"/>
  <c r="R14" i="1"/>
  <c r="P10" i="1"/>
  <c r="P9" i="1"/>
  <c r="O10" i="1"/>
  <c r="O9" i="1"/>
  <c r="M10" i="1"/>
  <c r="M9" i="1"/>
  <c r="H5" i="1"/>
  <c r="J5" i="1"/>
  <c r="K5" i="1"/>
  <c r="J6" i="1"/>
  <c r="H6" i="1"/>
  <c r="K6" i="1"/>
  <c r="J7" i="1"/>
  <c r="H7" i="1"/>
  <c r="K7" i="1"/>
  <c r="F19" i="1"/>
  <c r="F17" i="1"/>
  <c r="B22" i="1"/>
  <c r="E21" i="1"/>
  <c r="E14" i="1"/>
  <c r="E11" i="1"/>
  <c r="E8" i="1"/>
  <c r="F9" i="1"/>
  <c r="G19" i="6"/>
  <c r="I19" i="6"/>
  <c r="H19" i="6"/>
  <c r="J6" i="6"/>
  <c r="F19" i="6"/>
  <c r="D19" i="6"/>
  <c r="F22" i="1"/>
  <c r="E22" i="1"/>
  <c r="C19" i="6"/>
  <c r="G8" i="1"/>
  <c r="H8" i="1"/>
  <c r="I8" i="1"/>
  <c r="J8" i="1"/>
  <c r="N11" i="1"/>
  <c r="O11" i="1"/>
  <c r="J10" i="6"/>
  <c r="AA20" i="1"/>
  <c r="AA15" i="1"/>
  <c r="Q14" i="1"/>
  <c r="Z21" i="1"/>
  <c r="M11" i="1"/>
  <c r="J15" i="6"/>
  <c r="E19" i="6"/>
  <c r="AL24" i="1"/>
  <c r="AJ23" i="1"/>
  <c r="AL23" i="1"/>
  <c r="L11" i="1"/>
  <c r="T14" i="1"/>
  <c r="U14" i="1"/>
  <c r="J19" i="6"/>
  <c r="AL25" i="1"/>
  <c r="P11" i="1"/>
  <c r="AB21" i="1"/>
  <c r="K8" i="1"/>
  <c r="AA21" i="1"/>
</calcChain>
</file>

<file path=xl/sharedStrings.xml><?xml version="1.0" encoding="utf-8"?>
<sst xmlns="http://schemas.openxmlformats.org/spreadsheetml/2006/main" count="328" uniqueCount="97">
  <si>
    <t>No. Semanas al mes</t>
  </si>
  <si>
    <t>FASES</t>
  </si>
  <si>
    <t>COMPETENCIAS</t>
  </si>
  <si>
    <t xml:space="preserve"> </t>
  </si>
  <si>
    <t>H/S</t>
  </si>
  <si>
    <t>H/M</t>
  </si>
  <si>
    <t>Horas a Ejecutar</t>
  </si>
  <si>
    <t>Total</t>
  </si>
  <si>
    <t>TOTAL</t>
  </si>
  <si>
    <t>Evaluación</t>
  </si>
  <si>
    <t>Ejecución</t>
  </si>
  <si>
    <t>Resultados de Aprendizaje por Competencia en cada fase</t>
  </si>
  <si>
    <t>Horas x Resultado de Aprendizaje</t>
  </si>
  <si>
    <t>DURACIÓN MESES FASE</t>
  </si>
  <si>
    <t>Franja</t>
  </si>
  <si>
    <t>Lunes</t>
  </si>
  <si>
    <t>Martes</t>
  </si>
  <si>
    <t>Miércoles</t>
  </si>
  <si>
    <t>Jueves</t>
  </si>
  <si>
    <t>Viernes</t>
  </si>
  <si>
    <t>Total Horas Evaluación</t>
  </si>
  <si>
    <t>Total Horas Ejecución</t>
  </si>
  <si>
    <t>No. Horas por Competencia</t>
  </si>
  <si>
    <t>Mes 1</t>
  </si>
  <si>
    <t>Mes 5</t>
  </si>
  <si>
    <t>Mes 6</t>
  </si>
  <si>
    <t>EJECUCIÓN</t>
  </si>
  <si>
    <t>EVALUACIÓN</t>
  </si>
  <si>
    <t>RESULTADO DE APRENDIZAJE POR COMPETENCIA</t>
  </si>
  <si>
    <t>No. Horas por RA</t>
  </si>
  <si>
    <t>6:00 a 8:00</t>
  </si>
  <si>
    <t>8:00 a 10:00</t>
  </si>
  <si>
    <t>10:00 a 12:00</t>
  </si>
  <si>
    <t>12:00 a 14:00</t>
  </si>
  <si>
    <t>Horas por Competencia en esta Fase</t>
  </si>
  <si>
    <t>RAP6</t>
  </si>
  <si>
    <t>RAP1</t>
  </si>
  <si>
    <t>RAP2</t>
  </si>
  <si>
    <t>RAP3</t>
  </si>
  <si>
    <t>RAP4</t>
  </si>
  <si>
    <t>RAP7</t>
  </si>
  <si>
    <t>RAP8</t>
  </si>
  <si>
    <t>RAP9</t>
  </si>
  <si>
    <t>RAP10</t>
  </si>
  <si>
    <t>RAP11</t>
  </si>
  <si>
    <t>3 COMPETENCIAS</t>
  </si>
  <si>
    <t>No. Horas a Programar Instructor de cada Competencia en cada Fase</t>
  </si>
  <si>
    <t>TOTAL= 3 COMPETENCIAS</t>
  </si>
  <si>
    <t>RAP12</t>
  </si>
  <si>
    <t>No. Resultado de Aprendizaje (RA) por Competencia</t>
  </si>
  <si>
    <r>
      <rPr>
        <b/>
        <sz val="10"/>
        <color theme="1"/>
        <rFont val="Calibri"/>
        <family val="2"/>
        <scheme val="minor"/>
      </rPr>
      <t xml:space="preserve">CT1 - 210101038 </t>
    </r>
    <r>
      <rPr>
        <sz val="10"/>
        <color theme="1"/>
        <rFont val="Calibri"/>
        <family val="2"/>
        <scheme val="minor"/>
      </rPr>
      <t>- DETERMINAR LOS COSTOS DE TRANSPORTE DE LA CARGA SEGÚN LOS MODOS,
MEDIOS, ORIGEN Y DESTINO.</t>
    </r>
  </si>
  <si>
    <r>
      <rPr>
        <b/>
        <sz val="10"/>
        <color theme="1"/>
        <rFont val="Calibri"/>
        <family val="2"/>
        <scheme val="minor"/>
      </rPr>
      <t>CT2 - 210101024</t>
    </r>
    <r>
      <rPr>
        <sz val="10"/>
        <color theme="1"/>
        <rFont val="Calibri"/>
        <family val="2"/>
        <scheme val="minor"/>
      </rPr>
      <t xml:space="preserve"> -ESTABLECER EL PLAN DE DISTRIBUCIÓN FÍSICA SEGÚN DESTINO, MODO DE
TRANSPORTE Y NATURALEZA DEL PRODUCTO.</t>
    </r>
  </si>
  <si>
    <r>
      <rPr>
        <b/>
        <sz val="10"/>
        <color theme="1"/>
        <rFont val="Calibri"/>
        <family val="2"/>
        <scheme val="minor"/>
      </rPr>
      <t xml:space="preserve">CT3 - 210101004 - </t>
    </r>
    <r>
      <rPr>
        <sz val="10"/>
        <color theme="1"/>
        <rFont val="Calibri"/>
        <family val="2"/>
        <scheme val="minor"/>
      </rPr>
      <t>EVALUAR LOS RESULTADOS DE LOS PLANES DE OPERACIÓN SEGÚN OBJETIVOS,
ESTRATEGIAS E INDICADORES DE GESTIÓN ESTABLECIDOS.</t>
    </r>
  </si>
  <si>
    <t>13 RESULTADOS DE APRENDIZAJE</t>
  </si>
  <si>
    <t>RAP3- 474986 ANALIZAR LA ESTRUCTURA Y EL COMPORTAMIENTO DE LOS COSTOS DE TRANSPORTE, SEGÚN LAS TARIFAS Y RECARGOS APLICANDO LAS NORMAS LEGALES NACIONALES E INTERNACIONALES Y LAS POLÍTICAS DE LA ORGANIZACIÓN</t>
  </si>
  <si>
    <t>RAP12 - 474990 DETERMINAR LOS REQUERIMIENTOS ASOCIADOS A LOS COSTOS DE LA DISTRIBUCIÓN FÍSICA INTERNACIONAL SEGÚN LAS NORMAS NACIONALES E INTERNACIONALES Y POLÍTICAS FIJADAS POR LA</t>
  </si>
  <si>
    <t>RAP9 - 474996 ANALIZAR LOS REQUERIMIENTOS DEL MERCADO, TENIENDO EN CUENTA RECURSOS, LA NATURALEZA DE LA CARGA, LAS NORMAS INTERNACIONALES Y LAS POLÍTICAS DE LA EMPRESA</t>
  </si>
  <si>
    <t>RAP6 - 474993 ESTRUCTURAR LA RED DE TRANSPORTE NACIONAL E INTERNACIONAL DE ACUERDO CON LAS NECESIDADES Y REQUERIMIENTOS DE LA ORGANIZACIÓN</t>
  </si>
  <si>
    <t>RAP8 - 474995 ELABORAR EL PLAN DE RUTAS PARA LA DISTRIBUCIÓN FÍSICA INTERNACIONAL TENIENDO EN CUENTA LAS NORMAS VIGENTES Y LAS POLÍTICAS ESTABLECIDAS POR LA ORGANIZACIÓN</t>
  </si>
  <si>
    <t>Diagnóstico</t>
  </si>
  <si>
    <t>Diseño</t>
  </si>
  <si>
    <t>RAP1 - 474984 ELABORAR LA MATRIZ DE COSTOS DE LA DISTRIBUCIÓN FÍSICA INTERNACIONAL, APLICANDO LAS TÉCNICAS DE DETERMINACIÓN DE COSTOS Y LOS PARÁMETROS ESTABLECIDOS POR LA EMPRESA.</t>
  </si>
  <si>
    <t>RAP11 - 474989 ORGANIZAR LOS CANALES DE DISTRIBUCIÓN FÍSICA INTERNACIONAL DE ACUERDO CON LAS NORMAS INTERNACIONALES, TENIENDO EN CUENTA LAS POLÍTICAS Y PLANES ESTABLECIDOS POR LA ORGANIZACIÓN.</t>
  </si>
  <si>
    <t>RAP2 - 474985 PROPONER LOS PLANES DE MEJORA RELACIONADOS CON LOS COSTOS DE TRANSPORTE INTERNACIONAL, TENIENDO EN CUENTA LA OFERTA Y DEMANDA DE LOS SERVICIOS Y LAS POLÍTICAS FIJADAS POR LA EMPRESA.</t>
  </si>
  <si>
    <t>RAP10 - 474988 ELABORAR INFORMES DE LOS PLANES DE OPERACIÓN DE LA DISTRIBUCIÓN FÍSICA INTERNACIONAL SEGÚN OBJETIVOS Y POLÍTICAS ESTABLECIDAS POR LA ORGANIZACIÓN</t>
  </si>
  <si>
    <t>RAP5 - 474992 REDISEÑAR EL PLAN DE DISTRIBUCIÓN FÍSICA INTERNACIONAL SEGÚN LAS NORMAS Y LAS NECESIDADES DE LA ORGANIZACIÓN.</t>
  </si>
  <si>
    <t xml:space="preserve">RAP4 - 474987 EVALUAR LA ESTRUCTURA DE COSTOS EL COMPORTAMIENTO DE LAS VARIABLES EN LAS OPERACIONES DISTRIBUCIÓN FÍSICA INTERNACIONAL DE ACUERDO CON LAS NORMAS Y LAS POLÍTICAS DE LA EMPRESA. </t>
  </si>
  <si>
    <t>RAP13 - 474991 COMPARAR EL DESARROLLO DE LAS OPERACIONES LOGÍSTICAS , TENIENDO EN CUENTA LOS INDICADORES DE GESTIÓN, LAS POLÍTICAS DE LA ORGANIZACIÓN Y LOS RESULTADOS DE LA ACTIVIDAD.</t>
  </si>
  <si>
    <t>RAP7 - 474994 EVALUAR LOS MODELOS DE GESTIÓN DE LA DISTRIBUCIÓN FÍSICA INTERNACIONAL DE ACUERDO CON LA INFRAESTRUCTURA, LAS NECESIDADES Y REQUERIMIENTOS DE LA ORGANIZACIÓN</t>
  </si>
  <si>
    <t>DIAGNÓSTICO</t>
  </si>
  <si>
    <t>DISEÑO</t>
  </si>
  <si>
    <t>CT1 - 210101038 - DETERMINAR LOS COSTOS DE TRANSPORTE DE LA CARGA SEGÚN LOS MODOS.</t>
  </si>
  <si>
    <t xml:space="preserve">RAP3- 474986 ANALIZAR LA ESTRUCTURA Y EL COMPORTAMIENTO DE LOS COSTOS DE TRANSPORTE, SEGÚN LAS TARIFAS Y RECARGOS APLICANDO LAS NORMAS LEGALES </t>
  </si>
  <si>
    <t>CT3 - 210101004 - EVALUAR LOS RESULTADOS DE LOS PLANES DE OPERACIÓN SEGÚN OBJETIVOS,
ESTRATEGIAS E INDICADORES DE GESTIÓN ESTABLECIDOS.</t>
  </si>
  <si>
    <t>RAP12 - 474990 DETERMINAR LOS REQUERIMIENTOS ASOCIADOS A LOS COSTOS DE LA DISTRIBUCIÓN FÍSICA INTERNACIONAL SEGÚN LAS NORMAS NACIONALES E INTERNACIONALES Y POLÍTICAS FIJADAS POR LA EMPRESA.</t>
  </si>
  <si>
    <t>CT2 - 210101024 -ESTABLECER EL PLAN DE DISTRIBUCIÓN FÍSICA SEGÚN DESTINO, MODO DE TRANSPORTE Y NATURALEZA DEL NEGOCIO.</t>
  </si>
  <si>
    <t>RAP9 - 474996 ANALIZAR LOS REQUERIMIENTOS DEL MERCADO, TENIENDO EN CUENTA RECURSOS, LA NATURALEZA DE LA CARGA, LAS NORMAS INTERNACIONALES Y LAS POLÍTICAS DE LA EMPRESA.</t>
  </si>
  <si>
    <t>CT2 - 210101024 -ESTABLECER EL PLAN DE DISTRIBUCIÓN FÍSICA SEGÚN DESTINO, MODO DE
TRANSPORTE Y NATURALEZA DEL PRODUCTO.</t>
  </si>
  <si>
    <t>CT1 - 210101038 - DETERMINAR LOS COSTOS DE TRANSPORTE DE LA CARGA SEGÚN LOS MODOS,
MEDIOS, ORIGEN Y DESTINO.</t>
  </si>
  <si>
    <t>Mes 2 (2 Semanas)</t>
  </si>
  <si>
    <t>Mes 2 (2 semanas)</t>
  </si>
  <si>
    <t>Mes 3 (2 semana)</t>
  </si>
  <si>
    <t>Mes 3 (2 semanas)</t>
  </si>
  <si>
    <t>Mes 4 (2semanas)</t>
  </si>
  <si>
    <t>Mes 4 (2 semanas)</t>
  </si>
  <si>
    <t>RAP13</t>
  </si>
  <si>
    <t>Total 
Horas Diagnóstico</t>
  </si>
  <si>
    <t>Total 
Horas Diseño</t>
  </si>
  <si>
    <t>PROYECCIÓN HORAS POR INSTRUCTOR MENSUAL 
ESPECIALIZACIÓN TECNOLÓGICA EN GESTIÓN ECONÓMICA DE LA LOGÍSTICA INTERNACIONAL</t>
  </si>
  <si>
    <t xml:space="preserve">RAP5 </t>
  </si>
  <si>
    <t>MES 1: Diagnóstico</t>
  </si>
  <si>
    <t>MES 2 (2 semanas): Diagnóstico</t>
  </si>
  <si>
    <t>MES 3 : Diseño</t>
  </si>
  <si>
    <t>MES 4 : Ejecución</t>
  </si>
  <si>
    <t>MES 4 (2 semanas): Evaluación</t>
  </si>
  <si>
    <t>MES 5: Evaluación</t>
  </si>
  <si>
    <t>MES 6: Evaluación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</si>
</sst>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-0.249977111117893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theme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</borders>
  <cellStyleXfs count="905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31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3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7" fillId="0" borderId="0" xfId="0" applyFont="1" applyFill="1" applyAlignment="1">
      <alignment vertical="center"/>
    </xf>
    <xf numFmtId="0" fontId="8" fillId="0" borderId="3" xfId="0" applyFont="1" applyFill="1" applyBorder="1" applyAlignment="1">
      <alignment horizontal="left" wrapText="1"/>
    </xf>
    <xf numFmtId="0" fontId="8" fillId="0" borderId="3" xfId="0" applyFont="1" applyFill="1" applyBorder="1" applyAlignment="1">
      <alignment horizontal="center" wrapText="1"/>
    </xf>
    <xf numFmtId="0" fontId="7" fillId="0" borderId="6" xfId="0" applyFont="1" applyBorder="1" applyAlignment="1">
      <alignment horizontal="center" vertical="center"/>
    </xf>
    <xf numFmtId="0" fontId="7" fillId="6" borderId="6" xfId="0" applyFont="1" applyFill="1" applyBorder="1"/>
    <xf numFmtId="0" fontId="14" fillId="0" borderId="6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6" xfId="0" applyFont="1" applyBorder="1"/>
    <xf numFmtId="0" fontId="8" fillId="0" borderId="6" xfId="0" applyFont="1" applyFill="1" applyBorder="1"/>
    <xf numFmtId="0" fontId="8" fillId="0" borderId="6" xfId="0" applyFont="1" applyBorder="1"/>
    <xf numFmtId="0" fontId="7" fillId="0" borderId="6" xfId="0" applyFont="1" applyBorder="1"/>
    <xf numFmtId="0" fontId="13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11" xfId="0" applyFont="1" applyBorder="1"/>
    <xf numFmtId="0" fontId="8" fillId="6" borderId="0" xfId="0" applyFont="1" applyFill="1" applyBorder="1"/>
    <xf numFmtId="0" fontId="7" fillId="6" borderId="0" xfId="0" applyFont="1" applyFill="1" applyBorder="1"/>
    <xf numFmtId="0" fontId="14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/>
    <xf numFmtId="0" fontId="8" fillId="0" borderId="0" xfId="0" applyFont="1" applyFill="1" applyBorder="1"/>
    <xf numFmtId="0" fontId="8" fillId="0" borderId="0" xfId="0" applyFont="1" applyBorder="1"/>
    <xf numFmtId="0" fontId="7" fillId="0" borderId="0" xfId="0" applyFont="1" applyBorder="1"/>
    <xf numFmtId="0" fontId="7" fillId="0" borderId="13" xfId="0" applyFont="1" applyBorder="1"/>
    <xf numFmtId="0" fontId="7" fillId="0" borderId="14" xfId="0" applyFont="1" applyBorder="1"/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5" fillId="3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15" fillId="3" borderId="2" xfId="0" applyNumberFormat="1" applyFont="1" applyFill="1" applyBorder="1" applyAlignment="1">
      <alignment horizontal="left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vertical="center"/>
    </xf>
    <xf numFmtId="0" fontId="8" fillId="0" borderId="20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vertical="top" wrapText="1"/>
    </xf>
    <xf numFmtId="0" fontId="7" fillId="0" borderId="1" xfId="0" applyFont="1" applyFill="1" applyBorder="1" applyAlignment="1">
      <alignment vertical="top" wrapText="1"/>
    </xf>
    <xf numFmtId="0" fontId="7" fillId="0" borderId="4" xfId="0" applyFont="1" applyFill="1" applyBorder="1" applyAlignment="1">
      <alignment vertical="top" wrapText="1"/>
    </xf>
    <xf numFmtId="0" fontId="9" fillId="2" borderId="26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13" fillId="6" borderId="15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vertical="center"/>
    </xf>
    <xf numFmtId="0" fontId="7" fillId="6" borderId="15" xfId="0" applyFont="1" applyFill="1" applyBorder="1"/>
    <xf numFmtId="0" fontId="9" fillId="2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/>
    </xf>
    <xf numFmtId="0" fontId="8" fillId="0" borderId="2" xfId="0" applyFont="1" applyBorder="1"/>
    <xf numFmtId="0" fontId="8" fillId="0" borderId="8" xfId="0" applyFont="1" applyFill="1" applyBorder="1" applyAlignment="1">
      <alignment horizontal="left" vertical="top" wrapText="1"/>
    </xf>
    <xf numFmtId="0" fontId="7" fillId="0" borderId="2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top" wrapText="1"/>
    </xf>
    <xf numFmtId="0" fontId="8" fillId="0" borderId="20" xfId="0" applyFont="1" applyFill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vertical="top" wrapText="1"/>
    </xf>
    <xf numFmtId="0" fontId="8" fillId="0" borderId="2" xfId="0" applyFont="1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8" fillId="0" borderId="2" xfId="0" applyFont="1" applyFill="1" applyBorder="1"/>
    <xf numFmtId="0" fontId="9" fillId="2" borderId="2" xfId="0" applyFont="1" applyFill="1" applyBorder="1" applyAlignment="1">
      <alignment vertical="center"/>
    </xf>
    <xf numFmtId="0" fontId="9" fillId="4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vertical="top" wrapText="1"/>
    </xf>
    <xf numFmtId="0" fontId="7" fillId="0" borderId="2" xfId="0" applyFont="1" applyFill="1" applyBorder="1" applyAlignment="1">
      <alignment vertical="top" wrapText="1"/>
    </xf>
    <xf numFmtId="0" fontId="7" fillId="0" borderId="2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left" vertical="top" wrapText="1"/>
    </xf>
    <xf numFmtId="0" fontId="17" fillId="0" borderId="3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" fontId="8" fillId="0" borderId="3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textRotation="90"/>
    </xf>
    <xf numFmtId="0" fontId="9" fillId="2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22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</cellXfs>
  <cellStyles count="905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" xfId="125" builtinId="8" hidden="1"/>
    <cellStyle name="Hipervínculo" xfId="127" builtinId="8" hidden="1"/>
    <cellStyle name="Hipervínculo" xfId="129" builtinId="8" hidden="1"/>
    <cellStyle name="Hipervínculo" xfId="131" builtinId="8" hidden="1"/>
    <cellStyle name="Hipervínculo" xfId="133" builtinId="8" hidden="1"/>
    <cellStyle name="Hipervínculo" xfId="135" builtinId="8" hidden="1"/>
    <cellStyle name="Hipervínculo" xfId="137" builtinId="8" hidden="1"/>
    <cellStyle name="Hipervínculo" xfId="139" builtinId="8" hidden="1"/>
    <cellStyle name="Hipervínculo" xfId="141" builtinId="8" hidden="1"/>
    <cellStyle name="Hipervínculo" xfId="143" builtinId="8" hidden="1"/>
    <cellStyle name="Hipervínculo" xfId="145" builtinId="8" hidden="1"/>
    <cellStyle name="Hipervínculo" xfId="147" builtinId="8" hidden="1"/>
    <cellStyle name="Hipervínculo" xfId="149" builtinId="8" hidden="1"/>
    <cellStyle name="Hipervínculo" xfId="151" builtinId="8" hidden="1"/>
    <cellStyle name="Hipervínculo" xfId="153" builtinId="8" hidden="1"/>
    <cellStyle name="Hipervínculo" xfId="155" builtinId="8" hidden="1"/>
    <cellStyle name="Hipervínculo" xfId="157" builtinId="8" hidden="1"/>
    <cellStyle name="Hipervínculo" xfId="159" builtinId="8" hidden="1"/>
    <cellStyle name="Hipervínculo" xfId="161" builtinId="8" hidden="1"/>
    <cellStyle name="Hipervínculo" xfId="163" builtinId="8" hidden="1"/>
    <cellStyle name="Hipervínculo" xfId="165" builtinId="8" hidden="1"/>
    <cellStyle name="Hipervínculo" xfId="167" builtinId="8" hidden="1"/>
    <cellStyle name="Hipervínculo" xfId="169" builtinId="8" hidden="1"/>
    <cellStyle name="Hipervínculo" xfId="171" builtinId="8" hidden="1"/>
    <cellStyle name="Hipervínculo" xfId="173" builtinId="8" hidden="1"/>
    <cellStyle name="Hipervínculo" xfId="175" builtinId="8" hidden="1"/>
    <cellStyle name="Hipervínculo" xfId="177" builtinId="8" hidden="1"/>
    <cellStyle name="Hipervínculo" xfId="179" builtinId="8" hidden="1"/>
    <cellStyle name="Hipervínculo" xfId="181" builtinId="8" hidden="1"/>
    <cellStyle name="Hipervínculo" xfId="183" builtinId="8" hidden="1"/>
    <cellStyle name="Hipervínculo" xfId="185" builtinId="8" hidden="1"/>
    <cellStyle name="Hipervínculo" xfId="187" builtinId="8" hidden="1"/>
    <cellStyle name="Hipervínculo" xfId="189" builtinId="8" hidden="1"/>
    <cellStyle name="Hipervínculo" xfId="191" builtinId="8" hidden="1"/>
    <cellStyle name="Hipervínculo" xfId="193" builtinId="8" hidden="1"/>
    <cellStyle name="Hipervínculo" xfId="195" builtinId="8" hidden="1"/>
    <cellStyle name="Hipervínculo" xfId="197" builtinId="8" hidden="1"/>
    <cellStyle name="Hipervínculo" xfId="199" builtinId="8" hidden="1"/>
    <cellStyle name="Hipervínculo" xfId="201" builtinId="8" hidden="1"/>
    <cellStyle name="Hipervínculo" xfId="203" builtinId="8" hidden="1"/>
    <cellStyle name="Hipervínculo" xfId="205" builtinId="8" hidden="1"/>
    <cellStyle name="Hipervínculo" xfId="207" builtinId="8" hidden="1"/>
    <cellStyle name="Hipervínculo" xfId="209" builtinId="8" hidden="1"/>
    <cellStyle name="Hipervínculo" xfId="211" builtinId="8" hidden="1"/>
    <cellStyle name="Hipervínculo" xfId="213" builtinId="8" hidden="1"/>
    <cellStyle name="Hipervínculo" xfId="215" builtinId="8" hidden="1"/>
    <cellStyle name="Hipervínculo" xfId="217" builtinId="8" hidden="1"/>
    <cellStyle name="Hipervínculo" xfId="219" builtinId="8" hidden="1"/>
    <cellStyle name="Hipervínculo" xfId="221" builtinId="8" hidden="1"/>
    <cellStyle name="Hipervínculo" xfId="223" builtinId="8" hidden="1"/>
    <cellStyle name="Hipervínculo" xfId="225" builtinId="8" hidden="1"/>
    <cellStyle name="Hipervínculo" xfId="227" builtinId="8" hidden="1"/>
    <cellStyle name="Hipervínculo" xfId="229" builtinId="8" hidden="1"/>
    <cellStyle name="Hipervínculo" xfId="231" builtinId="8" hidden="1"/>
    <cellStyle name="Hipervínculo" xfId="233" builtinId="8" hidden="1"/>
    <cellStyle name="Hipervínculo" xfId="235" builtinId="8" hidden="1"/>
    <cellStyle name="Hipervínculo" xfId="237" builtinId="8" hidden="1"/>
    <cellStyle name="Hipervínculo" xfId="239" builtinId="8" hidden="1"/>
    <cellStyle name="Hipervínculo" xfId="241" builtinId="8" hidden="1"/>
    <cellStyle name="Hipervínculo" xfId="243" builtinId="8" hidden="1"/>
    <cellStyle name="Hipervínculo" xfId="245" builtinId="8" hidden="1"/>
    <cellStyle name="Hipervínculo" xfId="247" builtinId="8" hidden="1"/>
    <cellStyle name="Hipervínculo" xfId="249" builtinId="8" hidden="1"/>
    <cellStyle name="Hipervínculo" xfId="251" builtinId="8" hidden="1"/>
    <cellStyle name="Hipervínculo" xfId="253" builtinId="8" hidden="1"/>
    <cellStyle name="Hipervínculo" xfId="255" builtinId="8" hidden="1"/>
    <cellStyle name="Hipervínculo" xfId="257" builtinId="8" hidden="1"/>
    <cellStyle name="Hipervínculo" xfId="259" builtinId="8" hidden="1"/>
    <cellStyle name="Hipervínculo" xfId="261" builtinId="8" hidden="1"/>
    <cellStyle name="Hipervínculo" xfId="263" builtinId="8" hidden="1"/>
    <cellStyle name="Hipervínculo" xfId="265" builtinId="8" hidden="1"/>
    <cellStyle name="Hipervínculo" xfId="267" builtinId="8" hidden="1"/>
    <cellStyle name="Hipervínculo" xfId="269" builtinId="8" hidden="1"/>
    <cellStyle name="Hipervínculo" xfId="271" builtinId="8" hidden="1"/>
    <cellStyle name="Hipervínculo" xfId="273" builtinId="8" hidden="1"/>
    <cellStyle name="Hipervínculo" xfId="275" builtinId="8" hidden="1"/>
    <cellStyle name="Hipervínculo" xfId="277" builtinId="8" hidden="1"/>
    <cellStyle name="Hipervínculo" xfId="279" builtinId="8" hidden="1"/>
    <cellStyle name="Hipervínculo" xfId="281" builtinId="8" hidden="1"/>
    <cellStyle name="Hipervínculo" xfId="283" builtinId="8" hidden="1"/>
    <cellStyle name="Hipervínculo" xfId="285" builtinId="8" hidden="1"/>
    <cellStyle name="Hipervínculo" xfId="287" builtinId="8" hidden="1"/>
    <cellStyle name="Hipervínculo" xfId="289" builtinId="8" hidden="1"/>
    <cellStyle name="Hipervínculo" xfId="291" builtinId="8" hidden="1"/>
    <cellStyle name="Hipervínculo" xfId="293" builtinId="8" hidden="1"/>
    <cellStyle name="Hipervínculo" xfId="295" builtinId="8" hidden="1"/>
    <cellStyle name="Hipervínculo" xfId="297" builtinId="8" hidden="1"/>
    <cellStyle name="Hipervínculo" xfId="299" builtinId="8" hidden="1"/>
    <cellStyle name="Hipervínculo" xfId="301" builtinId="8" hidden="1"/>
    <cellStyle name="Hipervínculo" xfId="303" builtinId="8" hidden="1"/>
    <cellStyle name="Hipervínculo" xfId="305" builtinId="8" hidden="1"/>
    <cellStyle name="Hipervínculo" xfId="307" builtinId="8" hidden="1"/>
    <cellStyle name="Hipervínculo" xfId="309" builtinId="8" hidden="1"/>
    <cellStyle name="Hipervínculo" xfId="311" builtinId="8" hidden="1"/>
    <cellStyle name="Hipervínculo" xfId="313" builtinId="8" hidden="1"/>
    <cellStyle name="Hipervínculo" xfId="315" builtinId="8" hidden="1"/>
    <cellStyle name="Hipervínculo" xfId="317" builtinId="8" hidden="1"/>
    <cellStyle name="Hipervínculo" xfId="319" builtinId="8" hidden="1"/>
    <cellStyle name="Hipervínculo" xfId="321" builtinId="8" hidden="1"/>
    <cellStyle name="Hipervínculo" xfId="323" builtinId="8" hidden="1"/>
    <cellStyle name="Hipervínculo" xfId="325" builtinId="8" hidden="1"/>
    <cellStyle name="Hipervínculo" xfId="327" builtinId="8" hidden="1"/>
    <cellStyle name="Hipervínculo" xfId="329" builtinId="8" hidden="1"/>
    <cellStyle name="Hipervínculo" xfId="331" builtinId="8" hidden="1"/>
    <cellStyle name="Hipervínculo" xfId="333" builtinId="8" hidden="1"/>
    <cellStyle name="Hipervínculo" xfId="335" builtinId="8" hidden="1"/>
    <cellStyle name="Hipervínculo" xfId="337" builtinId="8" hidden="1"/>
    <cellStyle name="Hipervínculo" xfId="339" builtinId="8" hidden="1"/>
    <cellStyle name="Hipervínculo" xfId="341" builtinId="8" hidden="1"/>
    <cellStyle name="Hipervínculo" xfId="343" builtinId="8" hidden="1"/>
    <cellStyle name="Hipervínculo" xfId="345" builtinId="8" hidden="1"/>
    <cellStyle name="Hipervínculo" xfId="347" builtinId="8" hidden="1"/>
    <cellStyle name="Hipervínculo" xfId="349" builtinId="8" hidden="1"/>
    <cellStyle name="Hipervínculo" xfId="351" builtinId="8" hidden="1"/>
    <cellStyle name="Hipervínculo" xfId="353" builtinId="8" hidden="1"/>
    <cellStyle name="Hipervínculo" xfId="355" builtinId="8" hidden="1"/>
    <cellStyle name="Hipervínculo" xfId="357" builtinId="8" hidden="1"/>
    <cellStyle name="Hipervínculo" xfId="359" builtinId="8" hidden="1"/>
    <cellStyle name="Hipervínculo" xfId="361" builtinId="8" hidden="1"/>
    <cellStyle name="Hipervínculo" xfId="363" builtinId="8" hidden="1"/>
    <cellStyle name="Hipervínculo" xfId="365" builtinId="8" hidden="1"/>
    <cellStyle name="Hipervínculo" xfId="367" builtinId="8" hidden="1"/>
    <cellStyle name="Hipervínculo" xfId="369" builtinId="8" hidden="1"/>
    <cellStyle name="Hipervínculo" xfId="371" builtinId="8" hidden="1"/>
    <cellStyle name="Hipervínculo" xfId="373" builtinId="8" hidden="1"/>
    <cellStyle name="Hipervínculo" xfId="375" builtinId="8" hidden="1"/>
    <cellStyle name="Hipervínculo" xfId="377" builtinId="8" hidden="1"/>
    <cellStyle name="Hipervínculo" xfId="379" builtinId="8" hidden="1"/>
    <cellStyle name="Hipervínculo" xfId="381" builtinId="8" hidden="1"/>
    <cellStyle name="Hipervínculo" xfId="383" builtinId="8" hidden="1"/>
    <cellStyle name="Hipervínculo" xfId="385" builtinId="8" hidden="1"/>
    <cellStyle name="Hipervínculo" xfId="387" builtinId="8" hidden="1"/>
    <cellStyle name="Hipervínculo" xfId="389" builtinId="8" hidden="1"/>
    <cellStyle name="Hipervínculo" xfId="391" builtinId="8" hidden="1"/>
    <cellStyle name="Hipervínculo" xfId="393" builtinId="8" hidden="1"/>
    <cellStyle name="Hipervínculo" xfId="395" builtinId="8" hidden="1"/>
    <cellStyle name="Hipervínculo" xfId="397" builtinId="8" hidden="1"/>
    <cellStyle name="Hipervínculo" xfId="399" builtinId="8" hidden="1"/>
    <cellStyle name="Hipervínculo" xfId="401" builtinId="8" hidden="1"/>
    <cellStyle name="Hipervínculo" xfId="403" builtinId="8" hidden="1"/>
    <cellStyle name="Hipervínculo" xfId="405" builtinId="8" hidden="1"/>
    <cellStyle name="Hipervínculo" xfId="407" builtinId="8" hidden="1"/>
    <cellStyle name="Hipervínculo" xfId="409" builtinId="8" hidden="1"/>
    <cellStyle name="Hipervínculo" xfId="411" builtinId="8" hidden="1"/>
    <cellStyle name="Hipervínculo" xfId="413" builtinId="8" hidden="1"/>
    <cellStyle name="Hipervínculo" xfId="415" builtinId="8" hidden="1"/>
    <cellStyle name="Hipervínculo" xfId="417" builtinId="8" hidden="1"/>
    <cellStyle name="Hipervínculo" xfId="419" builtinId="8" hidden="1"/>
    <cellStyle name="Hipervínculo" xfId="421" builtinId="8" hidden="1"/>
    <cellStyle name="Hipervínculo" xfId="423" builtinId="8" hidden="1"/>
    <cellStyle name="Hipervínculo" xfId="425" builtinId="8" hidden="1"/>
    <cellStyle name="Hipervínculo" xfId="427" builtinId="8" hidden="1"/>
    <cellStyle name="Hipervínculo" xfId="429" builtinId="8" hidden="1"/>
    <cellStyle name="Hipervínculo" xfId="431" builtinId="8" hidden="1"/>
    <cellStyle name="Hipervínculo" xfId="433" builtinId="8" hidden="1"/>
    <cellStyle name="Hipervínculo" xfId="435" builtinId="8" hidden="1"/>
    <cellStyle name="Hipervínculo" xfId="437" builtinId="8" hidden="1"/>
    <cellStyle name="Hipervínculo" xfId="439" builtinId="8" hidden="1"/>
    <cellStyle name="Hipervínculo" xfId="441" builtinId="8" hidden="1"/>
    <cellStyle name="Hipervínculo" xfId="443" builtinId="8" hidden="1"/>
    <cellStyle name="Hipervínculo" xfId="445" builtinId="8" hidden="1"/>
    <cellStyle name="Hipervínculo" xfId="447" builtinId="8" hidden="1"/>
    <cellStyle name="Hipervínculo" xfId="449" builtinId="8" hidden="1"/>
    <cellStyle name="Hipervínculo" xfId="451" builtinId="8" hidden="1"/>
    <cellStyle name="Hipervínculo" xfId="453" builtinId="8" hidden="1"/>
    <cellStyle name="Hipervínculo" xfId="455" builtinId="8" hidden="1"/>
    <cellStyle name="Hipervínculo" xfId="457" builtinId="8" hidden="1"/>
    <cellStyle name="Hipervínculo" xfId="459" builtinId="8" hidden="1"/>
    <cellStyle name="Hipervínculo" xfId="461" builtinId="8" hidden="1"/>
    <cellStyle name="Hipervínculo" xfId="463" builtinId="8" hidden="1"/>
    <cellStyle name="Hipervínculo" xfId="465" builtinId="8" hidden="1"/>
    <cellStyle name="Hipervínculo" xfId="467" builtinId="8" hidden="1"/>
    <cellStyle name="Hipervínculo" xfId="469" builtinId="8" hidden="1"/>
    <cellStyle name="Hipervínculo" xfId="471" builtinId="8" hidden="1"/>
    <cellStyle name="Hipervínculo" xfId="473" builtinId="8" hidden="1"/>
    <cellStyle name="Hipervínculo" xfId="475" builtinId="8" hidden="1"/>
    <cellStyle name="Hipervínculo" xfId="477" builtinId="8" hidden="1"/>
    <cellStyle name="Hipervínculo" xfId="479" builtinId="8" hidden="1"/>
    <cellStyle name="Hipervínculo" xfId="481" builtinId="8" hidden="1"/>
    <cellStyle name="Hipervínculo" xfId="483" builtinId="8" hidden="1"/>
    <cellStyle name="Hipervínculo" xfId="485" builtinId="8" hidden="1"/>
    <cellStyle name="Hipervínculo" xfId="487" builtinId="8" hidden="1"/>
    <cellStyle name="Hipervínculo" xfId="489" builtinId="8" hidden="1"/>
    <cellStyle name="Hipervínculo" xfId="491" builtinId="8" hidden="1"/>
    <cellStyle name="Hipervínculo" xfId="493" builtinId="8" hidden="1"/>
    <cellStyle name="Hipervínculo" xfId="495" builtinId="8" hidden="1"/>
    <cellStyle name="Hipervínculo" xfId="497" builtinId="8" hidden="1"/>
    <cellStyle name="Hipervínculo" xfId="499" builtinId="8" hidden="1"/>
    <cellStyle name="Hipervínculo" xfId="501" builtinId="8" hidden="1"/>
    <cellStyle name="Hipervínculo" xfId="503" builtinId="8" hidden="1"/>
    <cellStyle name="Hipervínculo" xfId="505" builtinId="8" hidden="1"/>
    <cellStyle name="Hipervínculo" xfId="507" builtinId="8" hidden="1"/>
    <cellStyle name="Hipervínculo" xfId="509" builtinId="8" hidden="1"/>
    <cellStyle name="Hipervínculo" xfId="511" builtinId="8" hidden="1"/>
    <cellStyle name="Hipervínculo" xfId="513" builtinId="8" hidden="1"/>
    <cellStyle name="Hipervínculo" xfId="515" builtinId="8" hidden="1"/>
    <cellStyle name="Hipervínculo" xfId="517" builtinId="8" hidden="1"/>
    <cellStyle name="Hipervínculo" xfId="519" builtinId="8" hidden="1"/>
    <cellStyle name="Hipervínculo" xfId="521" builtinId="8" hidden="1"/>
    <cellStyle name="Hipervínculo" xfId="523" builtinId="8" hidden="1"/>
    <cellStyle name="Hipervínculo" xfId="525" builtinId="8" hidden="1"/>
    <cellStyle name="Hipervínculo" xfId="527" builtinId="8" hidden="1"/>
    <cellStyle name="Hipervínculo" xfId="529" builtinId="8" hidden="1"/>
    <cellStyle name="Hipervínculo" xfId="531" builtinId="8" hidden="1"/>
    <cellStyle name="Hipervínculo" xfId="533" builtinId="8" hidden="1"/>
    <cellStyle name="Hipervínculo" xfId="535" builtinId="8" hidden="1"/>
    <cellStyle name="Hipervínculo" xfId="537" builtinId="8" hidden="1"/>
    <cellStyle name="Hipervínculo" xfId="539" builtinId="8" hidden="1"/>
    <cellStyle name="Hipervínculo" xfId="541" builtinId="8" hidden="1"/>
    <cellStyle name="Hipervínculo" xfId="543" builtinId="8" hidden="1"/>
    <cellStyle name="Hipervínculo" xfId="545" builtinId="8" hidden="1"/>
    <cellStyle name="Hipervínculo" xfId="547" builtinId="8" hidden="1"/>
    <cellStyle name="Hipervínculo" xfId="549" builtinId="8" hidden="1"/>
    <cellStyle name="Hipervínculo" xfId="551" builtinId="8" hidden="1"/>
    <cellStyle name="Hipervínculo" xfId="553" builtinId="8" hidden="1"/>
    <cellStyle name="Hipervínculo" xfId="555" builtinId="8" hidden="1"/>
    <cellStyle name="Hipervínculo" xfId="557" builtinId="8" hidden="1"/>
    <cellStyle name="Hipervínculo" xfId="559" builtinId="8" hidden="1"/>
    <cellStyle name="Hipervínculo" xfId="561" builtinId="8" hidden="1"/>
    <cellStyle name="Hipervínculo" xfId="563" builtinId="8" hidden="1"/>
    <cellStyle name="Hipervínculo" xfId="565" builtinId="8" hidden="1"/>
    <cellStyle name="Hipervínculo" xfId="567" builtinId="8" hidden="1"/>
    <cellStyle name="Hipervínculo" xfId="569" builtinId="8" hidden="1"/>
    <cellStyle name="Hipervínculo" xfId="571" builtinId="8" hidden="1"/>
    <cellStyle name="Hipervínculo" xfId="573" builtinId="8" hidden="1"/>
    <cellStyle name="Hipervínculo" xfId="575" builtinId="8" hidden="1"/>
    <cellStyle name="Hipervínculo" xfId="577" builtinId="8" hidden="1"/>
    <cellStyle name="Hipervínculo" xfId="579" builtinId="8" hidden="1"/>
    <cellStyle name="Hipervínculo" xfId="581" builtinId="8" hidden="1"/>
    <cellStyle name="Hipervínculo" xfId="583" builtinId="8" hidden="1"/>
    <cellStyle name="Hipervínculo" xfId="585" builtinId="8" hidden="1"/>
    <cellStyle name="Hipervínculo" xfId="587" builtinId="8" hidden="1"/>
    <cellStyle name="Hipervínculo" xfId="589" builtinId="8" hidden="1"/>
    <cellStyle name="Hipervínculo" xfId="591" builtinId="8" hidden="1"/>
    <cellStyle name="Hipervínculo" xfId="593" builtinId="8" hidden="1"/>
    <cellStyle name="Hipervínculo" xfId="595" builtinId="8" hidden="1"/>
    <cellStyle name="Hipervínculo" xfId="597" builtinId="8" hidden="1"/>
    <cellStyle name="Hipervínculo" xfId="599" builtinId="8" hidden="1"/>
    <cellStyle name="Hipervínculo" xfId="601" builtinId="8" hidden="1"/>
    <cellStyle name="Hipervínculo" xfId="603" builtinId="8" hidden="1"/>
    <cellStyle name="Hipervínculo" xfId="605" builtinId="8" hidden="1"/>
    <cellStyle name="Hipervínculo" xfId="607" builtinId="8" hidden="1"/>
    <cellStyle name="Hipervínculo" xfId="609" builtinId="8" hidden="1"/>
    <cellStyle name="Hipervínculo" xfId="611" builtinId="8" hidden="1"/>
    <cellStyle name="Hipervínculo" xfId="613" builtinId="8" hidden="1"/>
    <cellStyle name="Hipervínculo" xfId="615" builtinId="8" hidden="1"/>
    <cellStyle name="Hipervínculo" xfId="617" builtinId="8" hidden="1"/>
    <cellStyle name="Hipervínculo" xfId="619" builtinId="8" hidden="1"/>
    <cellStyle name="Hipervínculo" xfId="621" builtinId="8" hidden="1"/>
    <cellStyle name="Hipervínculo" xfId="623" builtinId="8" hidden="1"/>
    <cellStyle name="Hipervínculo" xfId="625" builtinId="8" hidden="1"/>
    <cellStyle name="Hipervínculo" xfId="627" builtinId="8" hidden="1"/>
    <cellStyle name="Hipervínculo" xfId="629" builtinId="8" hidden="1"/>
    <cellStyle name="Hipervínculo" xfId="631" builtinId="8" hidden="1"/>
    <cellStyle name="Hipervínculo" xfId="633" builtinId="8" hidden="1"/>
    <cellStyle name="Hipervínculo" xfId="635" builtinId="8" hidden="1"/>
    <cellStyle name="Hipervínculo" xfId="637" builtinId="8" hidden="1"/>
    <cellStyle name="Hipervínculo" xfId="639" builtinId="8" hidden="1"/>
    <cellStyle name="Hipervínculo" xfId="641" builtinId="8" hidden="1"/>
    <cellStyle name="Hipervínculo" xfId="643" builtinId="8" hidden="1"/>
    <cellStyle name="Hipervínculo" xfId="645" builtinId="8" hidden="1"/>
    <cellStyle name="Hipervínculo" xfId="647" builtinId="8" hidden="1"/>
    <cellStyle name="Hipervínculo" xfId="649" builtinId="8" hidden="1"/>
    <cellStyle name="Hipervínculo" xfId="651" builtinId="8" hidden="1"/>
    <cellStyle name="Hipervínculo" xfId="653" builtinId="8" hidden="1"/>
    <cellStyle name="Hipervínculo" xfId="655" builtinId="8" hidden="1"/>
    <cellStyle name="Hipervínculo" xfId="657" builtinId="8" hidden="1"/>
    <cellStyle name="Hipervínculo" xfId="659" builtinId="8" hidden="1"/>
    <cellStyle name="Hipervínculo" xfId="661" builtinId="8" hidden="1"/>
    <cellStyle name="Hipervínculo" xfId="663" builtinId="8" hidden="1"/>
    <cellStyle name="Hipervínculo" xfId="665" builtinId="8" hidden="1"/>
    <cellStyle name="Hipervínculo" xfId="667" builtinId="8" hidden="1"/>
    <cellStyle name="Hipervínculo" xfId="669" builtinId="8" hidden="1"/>
    <cellStyle name="Hipervínculo" xfId="671" builtinId="8" hidden="1"/>
    <cellStyle name="Hipervínculo" xfId="673" builtinId="8" hidden="1"/>
    <cellStyle name="Hipervínculo" xfId="675" builtinId="8" hidden="1"/>
    <cellStyle name="Hipervínculo" xfId="677" builtinId="8" hidden="1"/>
    <cellStyle name="Hipervínculo" xfId="679" builtinId="8" hidden="1"/>
    <cellStyle name="Hipervínculo" xfId="681" builtinId="8" hidden="1"/>
    <cellStyle name="Hipervínculo" xfId="683" builtinId="8" hidden="1"/>
    <cellStyle name="Hipervínculo" xfId="685" builtinId="8" hidden="1"/>
    <cellStyle name="Hipervínculo" xfId="687" builtinId="8" hidden="1"/>
    <cellStyle name="Hipervínculo" xfId="689" builtinId="8" hidden="1"/>
    <cellStyle name="Hipervínculo" xfId="691" builtinId="8" hidden="1"/>
    <cellStyle name="Hipervínculo" xfId="693" builtinId="8" hidden="1"/>
    <cellStyle name="Hipervínculo" xfId="695" builtinId="8" hidden="1"/>
    <cellStyle name="Hipervínculo" xfId="697" builtinId="8" hidden="1"/>
    <cellStyle name="Hipervínculo" xfId="699" builtinId="8" hidden="1"/>
    <cellStyle name="Hipervínculo" xfId="701" builtinId="8" hidden="1"/>
    <cellStyle name="Hipervínculo" xfId="703" builtinId="8" hidden="1"/>
    <cellStyle name="Hipervínculo" xfId="705" builtinId="8" hidden="1"/>
    <cellStyle name="Hipervínculo" xfId="707" builtinId="8" hidden="1"/>
    <cellStyle name="Hipervínculo" xfId="709" builtinId="8" hidden="1"/>
    <cellStyle name="Hipervínculo" xfId="711" builtinId="8" hidden="1"/>
    <cellStyle name="Hipervínculo" xfId="713" builtinId="8" hidden="1"/>
    <cellStyle name="Hipervínculo" xfId="715" builtinId="8" hidden="1"/>
    <cellStyle name="Hipervínculo" xfId="717" builtinId="8" hidden="1"/>
    <cellStyle name="Hipervínculo" xfId="719" builtinId="8" hidden="1"/>
    <cellStyle name="Hipervínculo" xfId="721" builtinId="8" hidden="1"/>
    <cellStyle name="Hipervínculo" xfId="723" builtinId="8" hidden="1"/>
    <cellStyle name="Hipervínculo" xfId="725" builtinId="8" hidden="1"/>
    <cellStyle name="Hipervínculo" xfId="727" builtinId="8" hidden="1"/>
    <cellStyle name="Hipervínculo" xfId="729" builtinId="8" hidden="1"/>
    <cellStyle name="Hipervínculo" xfId="731" builtinId="8" hidden="1"/>
    <cellStyle name="Hipervínculo" xfId="733" builtinId="8" hidden="1"/>
    <cellStyle name="Hipervínculo" xfId="735" builtinId="8" hidden="1"/>
    <cellStyle name="Hipervínculo" xfId="737" builtinId="8" hidden="1"/>
    <cellStyle name="Hipervínculo" xfId="739" builtinId="8" hidden="1"/>
    <cellStyle name="Hipervínculo" xfId="741" builtinId="8" hidden="1"/>
    <cellStyle name="Hipervínculo" xfId="743" builtinId="8" hidden="1"/>
    <cellStyle name="Hipervínculo" xfId="745" builtinId="8" hidden="1"/>
    <cellStyle name="Hipervínculo" xfId="747" builtinId="8" hidden="1"/>
    <cellStyle name="Hipervínculo" xfId="749" builtinId="8" hidden="1"/>
    <cellStyle name="Hipervínculo" xfId="751" builtinId="8" hidden="1"/>
    <cellStyle name="Hipervínculo" xfId="753" builtinId="8" hidden="1"/>
    <cellStyle name="Hipervínculo" xfId="755" builtinId="8" hidden="1"/>
    <cellStyle name="Hipervínculo" xfId="757" builtinId="8" hidden="1"/>
    <cellStyle name="Hipervínculo" xfId="759" builtinId="8" hidden="1"/>
    <cellStyle name="Hipervínculo" xfId="761" builtinId="8" hidden="1"/>
    <cellStyle name="Hipervínculo" xfId="763" builtinId="8" hidden="1"/>
    <cellStyle name="Hipervínculo" xfId="765" builtinId="8" hidden="1"/>
    <cellStyle name="Hipervínculo" xfId="767" builtinId="8" hidden="1"/>
    <cellStyle name="Hipervínculo" xfId="769" builtinId="8" hidden="1"/>
    <cellStyle name="Hipervínculo" xfId="771" builtinId="8" hidden="1"/>
    <cellStyle name="Hipervínculo" xfId="773" builtinId="8" hidden="1"/>
    <cellStyle name="Hipervínculo" xfId="775" builtinId="8" hidden="1"/>
    <cellStyle name="Hipervínculo" xfId="777" builtinId="8" hidden="1"/>
    <cellStyle name="Hipervínculo" xfId="779" builtinId="8" hidden="1"/>
    <cellStyle name="Hipervínculo" xfId="781" builtinId="8" hidden="1"/>
    <cellStyle name="Hipervínculo" xfId="783" builtinId="8" hidden="1"/>
    <cellStyle name="Hipervínculo" xfId="785" builtinId="8" hidden="1"/>
    <cellStyle name="Hipervínculo" xfId="787" builtinId="8" hidden="1"/>
    <cellStyle name="Hipervínculo" xfId="789" builtinId="8" hidden="1"/>
    <cellStyle name="Hipervínculo" xfId="791" builtinId="8" hidden="1"/>
    <cellStyle name="Hipervínculo" xfId="793" builtinId="8" hidden="1"/>
    <cellStyle name="Hipervínculo" xfId="795" builtinId="8" hidden="1"/>
    <cellStyle name="Hipervínculo" xfId="797" builtinId="8" hidden="1"/>
    <cellStyle name="Hipervínculo" xfId="799" builtinId="8" hidden="1"/>
    <cellStyle name="Hipervínculo" xfId="801" builtinId="8" hidden="1"/>
    <cellStyle name="Hipervínculo" xfId="803" builtinId="8" hidden="1"/>
    <cellStyle name="Hipervínculo" xfId="805" builtinId="8" hidden="1"/>
    <cellStyle name="Hipervínculo" xfId="807" builtinId="8" hidden="1"/>
    <cellStyle name="Hipervínculo" xfId="809" builtinId="8" hidden="1"/>
    <cellStyle name="Hipervínculo" xfId="811" builtinId="8" hidden="1"/>
    <cellStyle name="Hipervínculo" xfId="813" builtinId="8" hidden="1"/>
    <cellStyle name="Hipervínculo" xfId="815" builtinId="8" hidden="1"/>
    <cellStyle name="Hipervínculo" xfId="817" builtinId="8" hidden="1"/>
    <cellStyle name="Hipervínculo" xfId="819" builtinId="8" hidden="1"/>
    <cellStyle name="Hipervínculo" xfId="821" builtinId="8" hidden="1"/>
    <cellStyle name="Hipervínculo" xfId="823" builtinId="8" hidden="1"/>
    <cellStyle name="Hipervínculo" xfId="825" builtinId="8" hidden="1"/>
    <cellStyle name="Hipervínculo" xfId="827" builtinId="8" hidden="1"/>
    <cellStyle name="Hipervínculo" xfId="829" builtinId="8" hidden="1"/>
    <cellStyle name="Hipervínculo" xfId="831" builtinId="8" hidden="1"/>
    <cellStyle name="Hipervínculo" xfId="833" builtinId="8" hidden="1"/>
    <cellStyle name="Hipervínculo" xfId="835" builtinId="8" hidden="1"/>
    <cellStyle name="Hipervínculo" xfId="837" builtinId="8" hidden="1"/>
    <cellStyle name="Hipervínculo" xfId="839" builtinId="8" hidden="1"/>
    <cellStyle name="Hipervínculo" xfId="841" builtinId="8" hidden="1"/>
    <cellStyle name="Hipervínculo" xfId="843" builtinId="8" hidden="1"/>
    <cellStyle name="Hipervínculo" xfId="845" builtinId="8" hidden="1"/>
    <cellStyle name="Hipervínculo" xfId="847" builtinId="8" hidden="1"/>
    <cellStyle name="Hipervínculo" xfId="849" builtinId="8" hidden="1"/>
    <cellStyle name="Hipervínculo" xfId="851" builtinId="8" hidden="1"/>
    <cellStyle name="Hipervínculo" xfId="853" builtinId="8" hidden="1"/>
    <cellStyle name="Hipervínculo" xfId="855" builtinId="8" hidden="1"/>
    <cellStyle name="Hipervínculo" xfId="857" builtinId="8" hidden="1"/>
    <cellStyle name="Hipervínculo" xfId="859" builtinId="8" hidden="1"/>
    <cellStyle name="Hipervínculo" xfId="861" builtinId="8" hidden="1"/>
    <cellStyle name="Hipervínculo" xfId="863" builtinId="8" hidden="1"/>
    <cellStyle name="Hipervínculo" xfId="865" builtinId="8" hidden="1"/>
    <cellStyle name="Hipervínculo" xfId="867" builtinId="8" hidden="1"/>
    <cellStyle name="Hipervínculo" xfId="869" builtinId="8" hidden="1"/>
    <cellStyle name="Hipervínculo" xfId="871" builtinId="8" hidden="1"/>
    <cellStyle name="Hipervínculo" xfId="873" builtinId="8" hidden="1"/>
    <cellStyle name="Hipervínculo" xfId="875" builtinId="8" hidden="1"/>
    <cellStyle name="Hipervínculo" xfId="877" builtinId="8" hidden="1"/>
    <cellStyle name="Hipervínculo" xfId="879" builtinId="8" hidden="1"/>
    <cellStyle name="Hipervínculo" xfId="881" builtinId="8" hidden="1"/>
    <cellStyle name="Hipervínculo" xfId="883" builtinId="8" hidden="1"/>
    <cellStyle name="Hipervínculo" xfId="885" builtinId="8" hidden="1"/>
    <cellStyle name="Hipervínculo" xfId="887" builtinId="8" hidden="1"/>
    <cellStyle name="Hipervínculo" xfId="889" builtinId="8" hidden="1"/>
    <cellStyle name="Hipervínculo" xfId="891" builtinId="8" hidden="1"/>
    <cellStyle name="Hipervínculo" xfId="893" builtinId="8" hidden="1"/>
    <cellStyle name="Hipervínculo" xfId="895" builtinId="8" hidden="1"/>
    <cellStyle name="Hipervínculo" xfId="897" builtinId="8" hidden="1"/>
    <cellStyle name="Hipervínculo" xfId="899" builtinId="8" hidden="1"/>
    <cellStyle name="Hipervínculo" xfId="901" builtinId="8" hidden="1"/>
    <cellStyle name="Hipervínculo" xfId="903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Hipervínculo visitado" xfId="126" builtinId="9" hidden="1"/>
    <cellStyle name="Hipervínculo visitado" xfId="128" builtinId="9" hidden="1"/>
    <cellStyle name="Hipervínculo visitado" xfId="130" builtinId="9" hidden="1"/>
    <cellStyle name="Hipervínculo visitado" xfId="132" builtinId="9" hidden="1"/>
    <cellStyle name="Hipervínculo visitado" xfId="134" builtinId="9" hidden="1"/>
    <cellStyle name="Hipervínculo visitado" xfId="136" builtinId="9" hidden="1"/>
    <cellStyle name="Hipervínculo visitado" xfId="138" builtinId="9" hidden="1"/>
    <cellStyle name="Hipervínculo visitado" xfId="140" builtinId="9" hidden="1"/>
    <cellStyle name="Hipervínculo visitado" xfId="142" builtinId="9" hidden="1"/>
    <cellStyle name="Hipervínculo visitado" xfId="144" builtinId="9" hidden="1"/>
    <cellStyle name="Hipervínculo visitado" xfId="146" builtinId="9" hidden="1"/>
    <cellStyle name="Hipervínculo visitado" xfId="148" builtinId="9" hidden="1"/>
    <cellStyle name="Hipervínculo visitado" xfId="150" builtinId="9" hidden="1"/>
    <cellStyle name="Hipervínculo visitado" xfId="152" builtinId="9" hidden="1"/>
    <cellStyle name="Hipervínculo visitado" xfId="154" builtinId="9" hidden="1"/>
    <cellStyle name="Hipervínculo visitado" xfId="156" builtinId="9" hidden="1"/>
    <cellStyle name="Hipervínculo visitado" xfId="158" builtinId="9" hidden="1"/>
    <cellStyle name="Hipervínculo visitado" xfId="160" builtinId="9" hidden="1"/>
    <cellStyle name="Hipervínculo visitado" xfId="162" builtinId="9" hidden="1"/>
    <cellStyle name="Hipervínculo visitado" xfId="164" builtinId="9" hidden="1"/>
    <cellStyle name="Hipervínculo visitado" xfId="166" builtinId="9" hidden="1"/>
    <cellStyle name="Hipervínculo visitado" xfId="168" builtinId="9" hidden="1"/>
    <cellStyle name="Hipervínculo visitado" xfId="170" builtinId="9" hidden="1"/>
    <cellStyle name="Hipervínculo visitado" xfId="172" builtinId="9" hidden="1"/>
    <cellStyle name="Hipervínculo visitado" xfId="174" builtinId="9" hidden="1"/>
    <cellStyle name="Hipervínculo visitado" xfId="176" builtinId="9" hidden="1"/>
    <cellStyle name="Hipervínculo visitado" xfId="178" builtinId="9" hidden="1"/>
    <cellStyle name="Hipervínculo visitado" xfId="180" builtinId="9" hidden="1"/>
    <cellStyle name="Hipervínculo visitado" xfId="182" builtinId="9" hidden="1"/>
    <cellStyle name="Hipervínculo visitado" xfId="184" builtinId="9" hidden="1"/>
    <cellStyle name="Hipervínculo visitado" xfId="186" builtinId="9" hidden="1"/>
    <cellStyle name="Hipervínculo visitado" xfId="188" builtinId="9" hidden="1"/>
    <cellStyle name="Hipervínculo visitado" xfId="190" builtinId="9" hidden="1"/>
    <cellStyle name="Hipervínculo visitado" xfId="192" builtinId="9" hidden="1"/>
    <cellStyle name="Hipervínculo visitado" xfId="194" builtinId="9" hidden="1"/>
    <cellStyle name="Hipervínculo visitado" xfId="196" builtinId="9" hidden="1"/>
    <cellStyle name="Hipervínculo visitado" xfId="198" builtinId="9" hidden="1"/>
    <cellStyle name="Hipervínculo visitado" xfId="200" builtinId="9" hidden="1"/>
    <cellStyle name="Hipervínculo visitado" xfId="202" builtinId="9" hidden="1"/>
    <cellStyle name="Hipervínculo visitado" xfId="204" builtinId="9" hidden="1"/>
    <cellStyle name="Hipervínculo visitado" xfId="206" builtinId="9" hidden="1"/>
    <cellStyle name="Hipervínculo visitado" xfId="208" builtinId="9" hidden="1"/>
    <cellStyle name="Hipervínculo visitado" xfId="210" builtinId="9" hidden="1"/>
    <cellStyle name="Hipervínculo visitado" xfId="212" builtinId="9" hidden="1"/>
    <cellStyle name="Hipervínculo visitado" xfId="214" builtinId="9" hidden="1"/>
    <cellStyle name="Hipervínculo visitado" xfId="216" builtinId="9" hidden="1"/>
    <cellStyle name="Hipervínculo visitado" xfId="218" builtinId="9" hidden="1"/>
    <cellStyle name="Hipervínculo visitado" xfId="220" builtinId="9" hidden="1"/>
    <cellStyle name="Hipervínculo visitado" xfId="222" builtinId="9" hidden="1"/>
    <cellStyle name="Hipervínculo visitado" xfId="224" builtinId="9" hidden="1"/>
    <cellStyle name="Hipervínculo visitado" xfId="226" builtinId="9" hidden="1"/>
    <cellStyle name="Hipervínculo visitado" xfId="228" builtinId="9" hidden="1"/>
    <cellStyle name="Hipervínculo visitado" xfId="230" builtinId="9" hidden="1"/>
    <cellStyle name="Hipervínculo visitado" xfId="232" builtinId="9" hidden="1"/>
    <cellStyle name="Hipervínculo visitado" xfId="234" builtinId="9" hidden="1"/>
    <cellStyle name="Hipervínculo visitado" xfId="236" builtinId="9" hidden="1"/>
    <cellStyle name="Hipervínculo visitado" xfId="238" builtinId="9" hidden="1"/>
    <cellStyle name="Hipervínculo visitado" xfId="240" builtinId="9" hidden="1"/>
    <cellStyle name="Hipervínculo visitado" xfId="242" builtinId="9" hidden="1"/>
    <cellStyle name="Hipervínculo visitado" xfId="244" builtinId="9" hidden="1"/>
    <cellStyle name="Hipervínculo visitado" xfId="246" builtinId="9" hidden="1"/>
    <cellStyle name="Hipervínculo visitado" xfId="248" builtinId="9" hidden="1"/>
    <cellStyle name="Hipervínculo visitado" xfId="250" builtinId="9" hidden="1"/>
    <cellStyle name="Hipervínculo visitado" xfId="252" builtinId="9" hidden="1"/>
    <cellStyle name="Hipervínculo visitado" xfId="254" builtinId="9" hidden="1"/>
    <cellStyle name="Hipervínculo visitado" xfId="256" builtinId="9" hidden="1"/>
    <cellStyle name="Hipervínculo visitado" xfId="258" builtinId="9" hidden="1"/>
    <cellStyle name="Hipervínculo visitado" xfId="260" builtinId="9" hidden="1"/>
    <cellStyle name="Hipervínculo visitado" xfId="262" builtinId="9" hidden="1"/>
    <cellStyle name="Hipervínculo visitado" xfId="264" builtinId="9" hidden="1"/>
    <cellStyle name="Hipervínculo visitado" xfId="266" builtinId="9" hidden="1"/>
    <cellStyle name="Hipervínculo visitado" xfId="268" builtinId="9" hidden="1"/>
    <cellStyle name="Hipervínculo visitado" xfId="270" builtinId="9" hidden="1"/>
    <cellStyle name="Hipervínculo visitado" xfId="272" builtinId="9" hidden="1"/>
    <cellStyle name="Hipervínculo visitado" xfId="274" builtinId="9" hidden="1"/>
    <cellStyle name="Hipervínculo visitado" xfId="276" builtinId="9" hidden="1"/>
    <cellStyle name="Hipervínculo visitado" xfId="278" builtinId="9" hidden="1"/>
    <cellStyle name="Hipervínculo visitado" xfId="280" builtinId="9" hidden="1"/>
    <cellStyle name="Hipervínculo visitado" xfId="282" builtinId="9" hidden="1"/>
    <cellStyle name="Hipervínculo visitado" xfId="284" builtinId="9" hidden="1"/>
    <cellStyle name="Hipervínculo visitado" xfId="286" builtinId="9" hidden="1"/>
    <cellStyle name="Hipervínculo visitado" xfId="288" builtinId="9" hidden="1"/>
    <cellStyle name="Hipervínculo visitado" xfId="290" builtinId="9" hidden="1"/>
    <cellStyle name="Hipervínculo visitado" xfId="292" builtinId="9" hidden="1"/>
    <cellStyle name="Hipervínculo visitado" xfId="294" builtinId="9" hidden="1"/>
    <cellStyle name="Hipervínculo visitado" xfId="296" builtinId="9" hidden="1"/>
    <cellStyle name="Hipervínculo visitado" xfId="298" builtinId="9" hidden="1"/>
    <cellStyle name="Hipervínculo visitado" xfId="300" builtinId="9" hidden="1"/>
    <cellStyle name="Hipervínculo visitado" xfId="302" builtinId="9" hidden="1"/>
    <cellStyle name="Hipervínculo visitado" xfId="304" builtinId="9" hidden="1"/>
    <cellStyle name="Hipervínculo visitado" xfId="306" builtinId="9" hidden="1"/>
    <cellStyle name="Hipervínculo visitado" xfId="308" builtinId="9" hidden="1"/>
    <cellStyle name="Hipervínculo visitado" xfId="310" builtinId="9" hidden="1"/>
    <cellStyle name="Hipervínculo visitado" xfId="312" builtinId="9" hidden="1"/>
    <cellStyle name="Hipervínculo visitado" xfId="314" builtinId="9" hidden="1"/>
    <cellStyle name="Hipervínculo visitado" xfId="316" builtinId="9" hidden="1"/>
    <cellStyle name="Hipervínculo visitado" xfId="318" builtinId="9" hidden="1"/>
    <cellStyle name="Hipervínculo visitado" xfId="320" builtinId="9" hidden="1"/>
    <cellStyle name="Hipervínculo visitado" xfId="322" builtinId="9" hidden="1"/>
    <cellStyle name="Hipervínculo visitado" xfId="324" builtinId="9" hidden="1"/>
    <cellStyle name="Hipervínculo visitado" xfId="326" builtinId="9" hidden="1"/>
    <cellStyle name="Hipervínculo visitado" xfId="328" builtinId="9" hidden="1"/>
    <cellStyle name="Hipervínculo visitado" xfId="330" builtinId="9" hidden="1"/>
    <cellStyle name="Hipervínculo visitado" xfId="332" builtinId="9" hidden="1"/>
    <cellStyle name="Hipervínculo visitado" xfId="334" builtinId="9" hidden="1"/>
    <cellStyle name="Hipervínculo visitado" xfId="336" builtinId="9" hidden="1"/>
    <cellStyle name="Hipervínculo visitado" xfId="338" builtinId="9" hidden="1"/>
    <cellStyle name="Hipervínculo visitado" xfId="340" builtinId="9" hidden="1"/>
    <cellStyle name="Hipervínculo visitado" xfId="342" builtinId="9" hidden="1"/>
    <cellStyle name="Hipervínculo visitado" xfId="344" builtinId="9" hidden="1"/>
    <cellStyle name="Hipervínculo visitado" xfId="346" builtinId="9" hidden="1"/>
    <cellStyle name="Hipervínculo visitado" xfId="348" builtinId="9" hidden="1"/>
    <cellStyle name="Hipervínculo visitado" xfId="350" builtinId="9" hidden="1"/>
    <cellStyle name="Hipervínculo visitado" xfId="352" builtinId="9" hidden="1"/>
    <cellStyle name="Hipervínculo visitado" xfId="354" builtinId="9" hidden="1"/>
    <cellStyle name="Hipervínculo visitado" xfId="356" builtinId="9" hidden="1"/>
    <cellStyle name="Hipervínculo visitado" xfId="358" builtinId="9" hidden="1"/>
    <cellStyle name="Hipervínculo visitado" xfId="360" builtinId="9" hidden="1"/>
    <cellStyle name="Hipervínculo visitado" xfId="362" builtinId="9" hidden="1"/>
    <cellStyle name="Hipervínculo visitado" xfId="364" builtinId="9" hidden="1"/>
    <cellStyle name="Hipervínculo visitado" xfId="366" builtinId="9" hidden="1"/>
    <cellStyle name="Hipervínculo visitado" xfId="368" builtinId="9" hidden="1"/>
    <cellStyle name="Hipervínculo visitado" xfId="370" builtinId="9" hidden="1"/>
    <cellStyle name="Hipervínculo visitado" xfId="372" builtinId="9" hidden="1"/>
    <cellStyle name="Hipervínculo visitado" xfId="374" builtinId="9" hidden="1"/>
    <cellStyle name="Hipervínculo visitado" xfId="376" builtinId="9" hidden="1"/>
    <cellStyle name="Hipervínculo visitado" xfId="378" builtinId="9" hidden="1"/>
    <cellStyle name="Hipervínculo visitado" xfId="380" builtinId="9" hidden="1"/>
    <cellStyle name="Hipervínculo visitado" xfId="382" builtinId="9" hidden="1"/>
    <cellStyle name="Hipervínculo visitado" xfId="384" builtinId="9" hidden="1"/>
    <cellStyle name="Hipervínculo visitado" xfId="386" builtinId="9" hidden="1"/>
    <cellStyle name="Hipervínculo visitado" xfId="388" builtinId="9" hidden="1"/>
    <cellStyle name="Hipervínculo visitado" xfId="390" builtinId="9" hidden="1"/>
    <cellStyle name="Hipervínculo visitado" xfId="392" builtinId="9" hidden="1"/>
    <cellStyle name="Hipervínculo visitado" xfId="394" builtinId="9" hidden="1"/>
    <cellStyle name="Hipervínculo visitado" xfId="396" builtinId="9" hidden="1"/>
    <cellStyle name="Hipervínculo visitado" xfId="398" builtinId="9" hidden="1"/>
    <cellStyle name="Hipervínculo visitado" xfId="400" builtinId="9" hidden="1"/>
    <cellStyle name="Hipervínculo visitado" xfId="402" builtinId="9" hidden="1"/>
    <cellStyle name="Hipervínculo visitado" xfId="404" builtinId="9" hidden="1"/>
    <cellStyle name="Hipervínculo visitado" xfId="406" builtinId="9" hidden="1"/>
    <cellStyle name="Hipervínculo visitado" xfId="408" builtinId="9" hidden="1"/>
    <cellStyle name="Hipervínculo visitado" xfId="410" builtinId="9" hidden="1"/>
    <cellStyle name="Hipervínculo visitado" xfId="412" builtinId="9" hidden="1"/>
    <cellStyle name="Hipervínculo visitado" xfId="414" builtinId="9" hidden="1"/>
    <cellStyle name="Hipervínculo visitado" xfId="416" builtinId="9" hidden="1"/>
    <cellStyle name="Hipervínculo visitado" xfId="418" builtinId="9" hidden="1"/>
    <cellStyle name="Hipervínculo visitado" xfId="420" builtinId="9" hidden="1"/>
    <cellStyle name="Hipervínculo visitado" xfId="422" builtinId="9" hidden="1"/>
    <cellStyle name="Hipervínculo visitado" xfId="424" builtinId="9" hidden="1"/>
    <cellStyle name="Hipervínculo visitado" xfId="426" builtinId="9" hidden="1"/>
    <cellStyle name="Hipervínculo visitado" xfId="428" builtinId="9" hidden="1"/>
    <cellStyle name="Hipervínculo visitado" xfId="430" builtinId="9" hidden="1"/>
    <cellStyle name="Hipervínculo visitado" xfId="432" builtinId="9" hidden="1"/>
    <cellStyle name="Hipervínculo visitado" xfId="434" builtinId="9" hidden="1"/>
    <cellStyle name="Hipervínculo visitado" xfId="436" builtinId="9" hidden="1"/>
    <cellStyle name="Hipervínculo visitado" xfId="438" builtinId="9" hidden="1"/>
    <cellStyle name="Hipervínculo visitado" xfId="440" builtinId="9" hidden="1"/>
    <cellStyle name="Hipervínculo visitado" xfId="442" builtinId="9" hidden="1"/>
    <cellStyle name="Hipervínculo visitado" xfId="444" builtinId="9" hidden="1"/>
    <cellStyle name="Hipervínculo visitado" xfId="446" builtinId="9" hidden="1"/>
    <cellStyle name="Hipervínculo visitado" xfId="448" builtinId="9" hidden="1"/>
    <cellStyle name="Hipervínculo visitado" xfId="450" builtinId="9" hidden="1"/>
    <cellStyle name="Hipervínculo visitado" xfId="452" builtinId="9" hidden="1"/>
    <cellStyle name="Hipervínculo visitado" xfId="454" builtinId="9" hidden="1"/>
    <cellStyle name="Hipervínculo visitado" xfId="456" builtinId="9" hidden="1"/>
    <cellStyle name="Hipervínculo visitado" xfId="458" builtinId="9" hidden="1"/>
    <cellStyle name="Hipervínculo visitado" xfId="460" builtinId="9" hidden="1"/>
    <cellStyle name="Hipervínculo visitado" xfId="462" builtinId="9" hidden="1"/>
    <cellStyle name="Hipervínculo visitado" xfId="464" builtinId="9" hidden="1"/>
    <cellStyle name="Hipervínculo visitado" xfId="466" builtinId="9" hidden="1"/>
    <cellStyle name="Hipervínculo visitado" xfId="468" builtinId="9" hidden="1"/>
    <cellStyle name="Hipervínculo visitado" xfId="470" builtinId="9" hidden="1"/>
    <cellStyle name="Hipervínculo visitado" xfId="472" builtinId="9" hidden="1"/>
    <cellStyle name="Hipervínculo visitado" xfId="474" builtinId="9" hidden="1"/>
    <cellStyle name="Hipervínculo visitado" xfId="476" builtinId="9" hidden="1"/>
    <cellStyle name="Hipervínculo visitado" xfId="478" builtinId="9" hidden="1"/>
    <cellStyle name="Hipervínculo visitado" xfId="480" builtinId="9" hidden="1"/>
    <cellStyle name="Hipervínculo visitado" xfId="482" builtinId="9" hidden="1"/>
    <cellStyle name="Hipervínculo visitado" xfId="484" builtinId="9" hidden="1"/>
    <cellStyle name="Hipervínculo visitado" xfId="486" builtinId="9" hidden="1"/>
    <cellStyle name="Hipervínculo visitado" xfId="488" builtinId="9" hidden="1"/>
    <cellStyle name="Hipervínculo visitado" xfId="490" builtinId="9" hidden="1"/>
    <cellStyle name="Hipervínculo visitado" xfId="492" builtinId="9" hidden="1"/>
    <cellStyle name="Hipervínculo visitado" xfId="494" builtinId="9" hidden="1"/>
    <cellStyle name="Hipervínculo visitado" xfId="496" builtinId="9" hidden="1"/>
    <cellStyle name="Hipervínculo visitado" xfId="498" builtinId="9" hidden="1"/>
    <cellStyle name="Hipervínculo visitado" xfId="500" builtinId="9" hidden="1"/>
    <cellStyle name="Hipervínculo visitado" xfId="502" builtinId="9" hidden="1"/>
    <cellStyle name="Hipervínculo visitado" xfId="504" builtinId="9" hidden="1"/>
    <cellStyle name="Hipervínculo visitado" xfId="506" builtinId="9" hidden="1"/>
    <cellStyle name="Hipervínculo visitado" xfId="508" builtinId="9" hidden="1"/>
    <cellStyle name="Hipervínculo visitado" xfId="510" builtinId="9" hidden="1"/>
    <cellStyle name="Hipervínculo visitado" xfId="512" builtinId="9" hidden="1"/>
    <cellStyle name="Hipervínculo visitado" xfId="514" builtinId="9" hidden="1"/>
    <cellStyle name="Hipervínculo visitado" xfId="516" builtinId="9" hidden="1"/>
    <cellStyle name="Hipervínculo visitado" xfId="518" builtinId="9" hidden="1"/>
    <cellStyle name="Hipervínculo visitado" xfId="520" builtinId="9" hidden="1"/>
    <cellStyle name="Hipervínculo visitado" xfId="522" builtinId="9" hidden="1"/>
    <cellStyle name="Hipervínculo visitado" xfId="524" builtinId="9" hidden="1"/>
    <cellStyle name="Hipervínculo visitado" xfId="526" builtinId="9" hidden="1"/>
    <cellStyle name="Hipervínculo visitado" xfId="528" builtinId="9" hidden="1"/>
    <cellStyle name="Hipervínculo visitado" xfId="530" builtinId="9" hidden="1"/>
    <cellStyle name="Hipervínculo visitado" xfId="532" builtinId="9" hidden="1"/>
    <cellStyle name="Hipervínculo visitado" xfId="534" builtinId="9" hidden="1"/>
    <cellStyle name="Hipervínculo visitado" xfId="536" builtinId="9" hidden="1"/>
    <cellStyle name="Hipervínculo visitado" xfId="538" builtinId="9" hidden="1"/>
    <cellStyle name="Hipervínculo visitado" xfId="540" builtinId="9" hidden="1"/>
    <cellStyle name="Hipervínculo visitado" xfId="542" builtinId="9" hidden="1"/>
    <cellStyle name="Hipervínculo visitado" xfId="544" builtinId="9" hidden="1"/>
    <cellStyle name="Hipervínculo visitado" xfId="546" builtinId="9" hidden="1"/>
    <cellStyle name="Hipervínculo visitado" xfId="548" builtinId="9" hidden="1"/>
    <cellStyle name="Hipervínculo visitado" xfId="550" builtinId="9" hidden="1"/>
    <cellStyle name="Hipervínculo visitado" xfId="552" builtinId="9" hidden="1"/>
    <cellStyle name="Hipervínculo visitado" xfId="554" builtinId="9" hidden="1"/>
    <cellStyle name="Hipervínculo visitado" xfId="556" builtinId="9" hidden="1"/>
    <cellStyle name="Hipervínculo visitado" xfId="558" builtinId="9" hidden="1"/>
    <cellStyle name="Hipervínculo visitado" xfId="560" builtinId="9" hidden="1"/>
    <cellStyle name="Hipervínculo visitado" xfId="562" builtinId="9" hidden="1"/>
    <cellStyle name="Hipervínculo visitado" xfId="564" builtinId="9" hidden="1"/>
    <cellStyle name="Hipervínculo visitado" xfId="566" builtinId="9" hidden="1"/>
    <cellStyle name="Hipervínculo visitado" xfId="568" builtinId="9" hidden="1"/>
    <cellStyle name="Hipervínculo visitado" xfId="570" builtinId="9" hidden="1"/>
    <cellStyle name="Hipervínculo visitado" xfId="572" builtinId="9" hidden="1"/>
    <cellStyle name="Hipervínculo visitado" xfId="574" builtinId="9" hidden="1"/>
    <cellStyle name="Hipervínculo visitado" xfId="576" builtinId="9" hidden="1"/>
    <cellStyle name="Hipervínculo visitado" xfId="578" builtinId="9" hidden="1"/>
    <cellStyle name="Hipervínculo visitado" xfId="580" builtinId="9" hidden="1"/>
    <cellStyle name="Hipervínculo visitado" xfId="582" builtinId="9" hidden="1"/>
    <cellStyle name="Hipervínculo visitado" xfId="584" builtinId="9" hidden="1"/>
    <cellStyle name="Hipervínculo visitado" xfId="586" builtinId="9" hidden="1"/>
    <cellStyle name="Hipervínculo visitado" xfId="588" builtinId="9" hidden="1"/>
    <cellStyle name="Hipervínculo visitado" xfId="590" builtinId="9" hidden="1"/>
    <cellStyle name="Hipervínculo visitado" xfId="592" builtinId="9" hidden="1"/>
    <cellStyle name="Hipervínculo visitado" xfId="594" builtinId="9" hidden="1"/>
    <cellStyle name="Hipervínculo visitado" xfId="596" builtinId="9" hidden="1"/>
    <cellStyle name="Hipervínculo visitado" xfId="598" builtinId="9" hidden="1"/>
    <cellStyle name="Hipervínculo visitado" xfId="600" builtinId="9" hidden="1"/>
    <cellStyle name="Hipervínculo visitado" xfId="602" builtinId="9" hidden="1"/>
    <cellStyle name="Hipervínculo visitado" xfId="604" builtinId="9" hidden="1"/>
    <cellStyle name="Hipervínculo visitado" xfId="606" builtinId="9" hidden="1"/>
    <cellStyle name="Hipervínculo visitado" xfId="608" builtinId="9" hidden="1"/>
    <cellStyle name="Hipervínculo visitado" xfId="610" builtinId="9" hidden="1"/>
    <cellStyle name="Hipervínculo visitado" xfId="612" builtinId="9" hidden="1"/>
    <cellStyle name="Hipervínculo visitado" xfId="614" builtinId="9" hidden="1"/>
    <cellStyle name="Hipervínculo visitado" xfId="616" builtinId="9" hidden="1"/>
    <cellStyle name="Hipervínculo visitado" xfId="618" builtinId="9" hidden="1"/>
    <cellStyle name="Hipervínculo visitado" xfId="620" builtinId="9" hidden="1"/>
    <cellStyle name="Hipervínculo visitado" xfId="622" builtinId="9" hidden="1"/>
    <cellStyle name="Hipervínculo visitado" xfId="624" builtinId="9" hidden="1"/>
    <cellStyle name="Hipervínculo visitado" xfId="626" builtinId="9" hidden="1"/>
    <cellStyle name="Hipervínculo visitado" xfId="628" builtinId="9" hidden="1"/>
    <cellStyle name="Hipervínculo visitado" xfId="630" builtinId="9" hidden="1"/>
    <cellStyle name="Hipervínculo visitado" xfId="632" builtinId="9" hidden="1"/>
    <cellStyle name="Hipervínculo visitado" xfId="634" builtinId="9" hidden="1"/>
    <cellStyle name="Hipervínculo visitado" xfId="636" builtinId="9" hidden="1"/>
    <cellStyle name="Hipervínculo visitado" xfId="638" builtinId="9" hidden="1"/>
    <cellStyle name="Hipervínculo visitado" xfId="640" builtinId="9" hidden="1"/>
    <cellStyle name="Hipervínculo visitado" xfId="642" builtinId="9" hidden="1"/>
    <cellStyle name="Hipervínculo visitado" xfId="644" builtinId="9" hidden="1"/>
    <cellStyle name="Hipervínculo visitado" xfId="646" builtinId="9" hidden="1"/>
    <cellStyle name="Hipervínculo visitado" xfId="648" builtinId="9" hidden="1"/>
    <cellStyle name="Hipervínculo visitado" xfId="650" builtinId="9" hidden="1"/>
    <cellStyle name="Hipervínculo visitado" xfId="652" builtinId="9" hidden="1"/>
    <cellStyle name="Hipervínculo visitado" xfId="654" builtinId="9" hidden="1"/>
    <cellStyle name="Hipervínculo visitado" xfId="656" builtinId="9" hidden="1"/>
    <cellStyle name="Hipervínculo visitado" xfId="658" builtinId="9" hidden="1"/>
    <cellStyle name="Hipervínculo visitado" xfId="660" builtinId="9" hidden="1"/>
    <cellStyle name="Hipervínculo visitado" xfId="662" builtinId="9" hidden="1"/>
    <cellStyle name="Hipervínculo visitado" xfId="664" builtinId="9" hidden="1"/>
    <cellStyle name="Hipervínculo visitado" xfId="666" builtinId="9" hidden="1"/>
    <cellStyle name="Hipervínculo visitado" xfId="668" builtinId="9" hidden="1"/>
    <cellStyle name="Hipervínculo visitado" xfId="670" builtinId="9" hidden="1"/>
    <cellStyle name="Hipervínculo visitado" xfId="672" builtinId="9" hidden="1"/>
    <cellStyle name="Hipervínculo visitado" xfId="674" builtinId="9" hidden="1"/>
    <cellStyle name="Hipervínculo visitado" xfId="676" builtinId="9" hidden="1"/>
    <cellStyle name="Hipervínculo visitado" xfId="678" builtinId="9" hidden="1"/>
    <cellStyle name="Hipervínculo visitado" xfId="680" builtinId="9" hidden="1"/>
    <cellStyle name="Hipervínculo visitado" xfId="682" builtinId="9" hidden="1"/>
    <cellStyle name="Hipervínculo visitado" xfId="684" builtinId="9" hidden="1"/>
    <cellStyle name="Hipervínculo visitado" xfId="686" builtinId="9" hidden="1"/>
    <cellStyle name="Hipervínculo visitado" xfId="688" builtinId="9" hidden="1"/>
    <cellStyle name="Hipervínculo visitado" xfId="690" builtinId="9" hidden="1"/>
    <cellStyle name="Hipervínculo visitado" xfId="692" builtinId="9" hidden="1"/>
    <cellStyle name="Hipervínculo visitado" xfId="694" builtinId="9" hidden="1"/>
    <cellStyle name="Hipervínculo visitado" xfId="696" builtinId="9" hidden="1"/>
    <cellStyle name="Hipervínculo visitado" xfId="698" builtinId="9" hidden="1"/>
    <cellStyle name="Hipervínculo visitado" xfId="700" builtinId="9" hidden="1"/>
    <cellStyle name="Hipervínculo visitado" xfId="702" builtinId="9" hidden="1"/>
    <cellStyle name="Hipervínculo visitado" xfId="704" builtinId="9" hidden="1"/>
    <cellStyle name="Hipervínculo visitado" xfId="706" builtinId="9" hidden="1"/>
    <cellStyle name="Hipervínculo visitado" xfId="708" builtinId="9" hidden="1"/>
    <cellStyle name="Hipervínculo visitado" xfId="710" builtinId="9" hidden="1"/>
    <cellStyle name="Hipervínculo visitado" xfId="712" builtinId="9" hidden="1"/>
    <cellStyle name="Hipervínculo visitado" xfId="714" builtinId="9" hidden="1"/>
    <cellStyle name="Hipervínculo visitado" xfId="716" builtinId="9" hidden="1"/>
    <cellStyle name="Hipervínculo visitado" xfId="718" builtinId="9" hidden="1"/>
    <cellStyle name="Hipervínculo visitado" xfId="720" builtinId="9" hidden="1"/>
    <cellStyle name="Hipervínculo visitado" xfId="722" builtinId="9" hidden="1"/>
    <cellStyle name="Hipervínculo visitado" xfId="724" builtinId="9" hidden="1"/>
    <cellStyle name="Hipervínculo visitado" xfId="726" builtinId="9" hidden="1"/>
    <cellStyle name="Hipervínculo visitado" xfId="728" builtinId="9" hidden="1"/>
    <cellStyle name="Hipervínculo visitado" xfId="730" builtinId="9" hidden="1"/>
    <cellStyle name="Hipervínculo visitado" xfId="732" builtinId="9" hidden="1"/>
    <cellStyle name="Hipervínculo visitado" xfId="734" builtinId="9" hidden="1"/>
    <cellStyle name="Hipervínculo visitado" xfId="736" builtinId="9" hidden="1"/>
    <cellStyle name="Hipervínculo visitado" xfId="738" builtinId="9" hidden="1"/>
    <cellStyle name="Hipervínculo visitado" xfId="740" builtinId="9" hidden="1"/>
    <cellStyle name="Hipervínculo visitado" xfId="742" builtinId="9" hidden="1"/>
    <cellStyle name="Hipervínculo visitado" xfId="744" builtinId="9" hidden="1"/>
    <cellStyle name="Hipervínculo visitado" xfId="746" builtinId="9" hidden="1"/>
    <cellStyle name="Hipervínculo visitado" xfId="748" builtinId="9" hidden="1"/>
    <cellStyle name="Hipervínculo visitado" xfId="750" builtinId="9" hidden="1"/>
    <cellStyle name="Hipervínculo visitado" xfId="752" builtinId="9" hidden="1"/>
    <cellStyle name="Hipervínculo visitado" xfId="754" builtinId="9" hidden="1"/>
    <cellStyle name="Hipervínculo visitado" xfId="756" builtinId="9" hidden="1"/>
    <cellStyle name="Hipervínculo visitado" xfId="758" builtinId="9" hidden="1"/>
    <cellStyle name="Hipervínculo visitado" xfId="760" builtinId="9" hidden="1"/>
    <cellStyle name="Hipervínculo visitado" xfId="762" builtinId="9" hidden="1"/>
    <cellStyle name="Hipervínculo visitado" xfId="764" builtinId="9" hidden="1"/>
    <cellStyle name="Hipervínculo visitado" xfId="766" builtinId="9" hidden="1"/>
    <cellStyle name="Hipervínculo visitado" xfId="768" builtinId="9" hidden="1"/>
    <cellStyle name="Hipervínculo visitado" xfId="770" builtinId="9" hidden="1"/>
    <cellStyle name="Hipervínculo visitado" xfId="772" builtinId="9" hidden="1"/>
    <cellStyle name="Hipervínculo visitado" xfId="774" builtinId="9" hidden="1"/>
    <cellStyle name="Hipervínculo visitado" xfId="776" builtinId="9" hidden="1"/>
    <cellStyle name="Hipervínculo visitado" xfId="778" builtinId="9" hidden="1"/>
    <cellStyle name="Hipervínculo visitado" xfId="780" builtinId="9" hidden="1"/>
    <cellStyle name="Hipervínculo visitado" xfId="782" builtinId="9" hidden="1"/>
    <cellStyle name="Hipervínculo visitado" xfId="784" builtinId="9" hidden="1"/>
    <cellStyle name="Hipervínculo visitado" xfId="786" builtinId="9" hidden="1"/>
    <cellStyle name="Hipervínculo visitado" xfId="788" builtinId="9" hidden="1"/>
    <cellStyle name="Hipervínculo visitado" xfId="790" builtinId="9" hidden="1"/>
    <cellStyle name="Hipervínculo visitado" xfId="792" builtinId="9" hidden="1"/>
    <cellStyle name="Hipervínculo visitado" xfId="794" builtinId="9" hidden="1"/>
    <cellStyle name="Hipervínculo visitado" xfId="796" builtinId="9" hidden="1"/>
    <cellStyle name="Hipervínculo visitado" xfId="798" builtinId="9" hidden="1"/>
    <cellStyle name="Hipervínculo visitado" xfId="800" builtinId="9" hidden="1"/>
    <cellStyle name="Hipervínculo visitado" xfId="802" builtinId="9" hidden="1"/>
    <cellStyle name="Hipervínculo visitado" xfId="804" builtinId="9" hidden="1"/>
    <cellStyle name="Hipervínculo visitado" xfId="806" builtinId="9" hidden="1"/>
    <cellStyle name="Hipervínculo visitado" xfId="808" builtinId="9" hidden="1"/>
    <cellStyle name="Hipervínculo visitado" xfId="810" builtinId="9" hidden="1"/>
    <cellStyle name="Hipervínculo visitado" xfId="812" builtinId="9" hidden="1"/>
    <cellStyle name="Hipervínculo visitado" xfId="814" builtinId="9" hidden="1"/>
    <cellStyle name="Hipervínculo visitado" xfId="816" builtinId="9" hidden="1"/>
    <cellStyle name="Hipervínculo visitado" xfId="818" builtinId="9" hidden="1"/>
    <cellStyle name="Hipervínculo visitado" xfId="820" builtinId="9" hidden="1"/>
    <cellStyle name="Hipervínculo visitado" xfId="822" builtinId="9" hidden="1"/>
    <cellStyle name="Hipervínculo visitado" xfId="824" builtinId="9" hidden="1"/>
    <cellStyle name="Hipervínculo visitado" xfId="826" builtinId="9" hidden="1"/>
    <cellStyle name="Hipervínculo visitado" xfId="828" builtinId="9" hidden="1"/>
    <cellStyle name="Hipervínculo visitado" xfId="830" builtinId="9" hidden="1"/>
    <cellStyle name="Hipervínculo visitado" xfId="832" builtinId="9" hidden="1"/>
    <cellStyle name="Hipervínculo visitado" xfId="834" builtinId="9" hidden="1"/>
    <cellStyle name="Hipervínculo visitado" xfId="836" builtinId="9" hidden="1"/>
    <cellStyle name="Hipervínculo visitado" xfId="838" builtinId="9" hidden="1"/>
    <cellStyle name="Hipervínculo visitado" xfId="840" builtinId="9" hidden="1"/>
    <cellStyle name="Hipervínculo visitado" xfId="842" builtinId="9" hidden="1"/>
    <cellStyle name="Hipervínculo visitado" xfId="844" builtinId="9" hidden="1"/>
    <cellStyle name="Hipervínculo visitado" xfId="846" builtinId="9" hidden="1"/>
    <cellStyle name="Hipervínculo visitado" xfId="848" builtinId="9" hidden="1"/>
    <cellStyle name="Hipervínculo visitado" xfId="850" builtinId="9" hidden="1"/>
    <cellStyle name="Hipervínculo visitado" xfId="852" builtinId="9" hidden="1"/>
    <cellStyle name="Hipervínculo visitado" xfId="854" builtinId="9" hidden="1"/>
    <cellStyle name="Hipervínculo visitado" xfId="856" builtinId="9" hidden="1"/>
    <cellStyle name="Hipervínculo visitado" xfId="858" builtinId="9" hidden="1"/>
    <cellStyle name="Hipervínculo visitado" xfId="860" builtinId="9" hidden="1"/>
    <cellStyle name="Hipervínculo visitado" xfId="862" builtinId="9" hidden="1"/>
    <cellStyle name="Hipervínculo visitado" xfId="864" builtinId="9" hidden="1"/>
    <cellStyle name="Hipervínculo visitado" xfId="866" builtinId="9" hidden="1"/>
    <cellStyle name="Hipervínculo visitado" xfId="868" builtinId="9" hidden="1"/>
    <cellStyle name="Hipervínculo visitado" xfId="870" builtinId="9" hidden="1"/>
    <cellStyle name="Hipervínculo visitado" xfId="872" builtinId="9" hidden="1"/>
    <cellStyle name="Hipervínculo visitado" xfId="874" builtinId="9" hidden="1"/>
    <cellStyle name="Hipervínculo visitado" xfId="876" builtinId="9" hidden="1"/>
    <cellStyle name="Hipervínculo visitado" xfId="878" builtinId="9" hidden="1"/>
    <cellStyle name="Hipervínculo visitado" xfId="880" builtinId="9" hidden="1"/>
    <cellStyle name="Hipervínculo visitado" xfId="882" builtinId="9" hidden="1"/>
    <cellStyle name="Hipervínculo visitado" xfId="884" builtinId="9" hidden="1"/>
    <cellStyle name="Hipervínculo visitado" xfId="886" builtinId="9" hidden="1"/>
    <cellStyle name="Hipervínculo visitado" xfId="888" builtinId="9" hidden="1"/>
    <cellStyle name="Hipervínculo visitado" xfId="890" builtinId="9" hidden="1"/>
    <cellStyle name="Hipervínculo visitado" xfId="892" builtinId="9" hidden="1"/>
    <cellStyle name="Hipervínculo visitado" xfId="894" builtinId="9" hidden="1"/>
    <cellStyle name="Hipervínculo visitado" xfId="896" builtinId="9" hidden="1"/>
    <cellStyle name="Hipervínculo visitado" xfId="898" builtinId="9" hidden="1"/>
    <cellStyle name="Hipervínculo visitado" xfId="900" builtinId="9" hidden="1"/>
    <cellStyle name="Hipervínculo visitado" xfId="902" builtinId="9" hidden="1"/>
    <cellStyle name="Hipervínculo visitado" xfId="904" builtinId="9" hidden="1"/>
    <cellStyle name="Normal" xfId="0" builtinId="0"/>
  </cellStyles>
  <dxfs count="0"/>
  <tableStyles count="0" defaultTableStyle="TableStyleMedium9" defaultPivotStyle="PivotStyleMedium4"/>
  <colors>
    <mruColors>
      <color rgb="FF3956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120"/>
  <sheetViews>
    <sheetView showGridLines="0" tabSelected="1" zoomScale="90" zoomScaleNormal="90" workbookViewId="0">
      <pane xSplit="6" ySplit="4" topLeftCell="G5" activePane="bottomRight" state="frozen"/>
      <selection pane="topRight" activeCell="I1" sqref="I1"/>
      <selection pane="bottomLeft" activeCell="A6" sqref="A6"/>
      <selection pane="bottomRight" activeCell="D6" sqref="D6"/>
    </sheetView>
  </sheetViews>
  <sheetFormatPr baseColWidth="10" defaultColWidth="10.875" defaultRowHeight="12.75" x14ac:dyDescent="0.2"/>
  <cols>
    <col min="1" max="1" width="6.5" style="15" customWidth="1"/>
    <col min="2" max="2" width="9.875" style="15" customWidth="1"/>
    <col min="3" max="3" width="37.25" style="17" customWidth="1"/>
    <col min="4" max="4" width="47.75" style="8" customWidth="1"/>
    <col min="5" max="5" width="10" style="18" customWidth="1"/>
    <col min="6" max="6" width="10.5" style="18" customWidth="1"/>
    <col min="7" max="10" width="7.125" style="8" customWidth="1"/>
    <col min="11" max="11" width="8.875" style="8" customWidth="1"/>
    <col min="12" max="12" width="8.375" style="8" customWidth="1"/>
    <col min="13" max="13" width="6.375" style="8" customWidth="1"/>
    <col min="14" max="14" width="6.125" style="8" customWidth="1"/>
    <col min="15" max="15" width="6.5" style="8" customWidth="1"/>
    <col min="16" max="16" width="10.375" style="16" customWidth="1"/>
    <col min="17" max="20" width="7.125" style="8" customWidth="1"/>
    <col min="21" max="25" width="10.125" style="16" customWidth="1"/>
    <col min="26" max="27" width="7.125" style="8" customWidth="1"/>
    <col min="28" max="28" width="10.375" style="16" customWidth="1"/>
    <col min="29" max="46" width="11" style="14" customWidth="1"/>
    <col min="47" max="16384" width="10.875" style="15"/>
  </cols>
  <sheetData>
    <row r="1" spans="1:101" s="9" customFormat="1" ht="26.25" customHeight="1" x14ac:dyDescent="0.2">
      <c r="A1" s="89" t="s">
        <v>0</v>
      </c>
      <c r="B1" s="54"/>
      <c r="C1" s="53">
        <v>4</v>
      </c>
      <c r="D1" s="51"/>
      <c r="E1" s="51"/>
      <c r="F1" s="51"/>
      <c r="G1" s="51" t="s">
        <v>3</v>
      </c>
      <c r="H1" s="51"/>
      <c r="I1" s="51"/>
      <c r="J1" s="51"/>
      <c r="K1" s="51"/>
      <c r="L1" s="51" t="s">
        <v>3</v>
      </c>
      <c r="M1" s="51"/>
      <c r="N1" s="51" t="s">
        <v>3</v>
      </c>
      <c r="O1" s="51"/>
      <c r="P1" s="52"/>
      <c r="Q1" s="51" t="s">
        <v>3</v>
      </c>
      <c r="R1" s="51"/>
      <c r="S1" s="51"/>
      <c r="T1" s="51"/>
      <c r="U1" s="52"/>
      <c r="V1" s="52"/>
      <c r="W1" s="52"/>
      <c r="X1" s="52"/>
      <c r="Y1" s="52"/>
      <c r="Z1" s="51"/>
      <c r="AA1" s="51"/>
      <c r="AB1" s="52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</row>
    <row r="2" spans="1:101" s="10" customFormat="1" ht="16.5" customHeight="1" x14ac:dyDescent="0.25">
      <c r="A2" s="94" t="s">
        <v>1</v>
      </c>
      <c r="B2" s="93" t="s">
        <v>13</v>
      </c>
      <c r="C2" s="93" t="s">
        <v>2</v>
      </c>
      <c r="D2" s="93" t="s">
        <v>11</v>
      </c>
      <c r="E2" s="93" t="s">
        <v>12</v>
      </c>
      <c r="F2" s="93" t="s">
        <v>34</v>
      </c>
      <c r="G2" s="94" t="s">
        <v>69</v>
      </c>
      <c r="H2" s="94"/>
      <c r="I2" s="94"/>
      <c r="J2" s="94"/>
      <c r="K2" s="94"/>
      <c r="L2" s="94" t="s">
        <v>70</v>
      </c>
      <c r="M2" s="94"/>
      <c r="N2" s="94"/>
      <c r="O2" s="94"/>
      <c r="P2" s="94"/>
      <c r="Q2" s="94" t="s">
        <v>26</v>
      </c>
      <c r="R2" s="94"/>
      <c r="S2" s="94"/>
      <c r="T2" s="94"/>
      <c r="U2" s="94"/>
      <c r="V2" s="94" t="s">
        <v>27</v>
      </c>
      <c r="W2" s="94"/>
      <c r="X2" s="94"/>
      <c r="Y2" s="94"/>
      <c r="Z2" s="94"/>
      <c r="AA2" s="94"/>
      <c r="AB2" s="94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</row>
    <row r="3" spans="1:101" s="11" customFormat="1" ht="13.5" customHeight="1" x14ac:dyDescent="0.25">
      <c r="A3" s="94"/>
      <c r="B3" s="93"/>
      <c r="C3" s="93"/>
      <c r="D3" s="93"/>
      <c r="E3" s="93"/>
      <c r="F3" s="93"/>
      <c r="G3" s="93" t="s">
        <v>23</v>
      </c>
      <c r="H3" s="93"/>
      <c r="I3" s="93" t="s">
        <v>79</v>
      </c>
      <c r="J3" s="93"/>
      <c r="K3" s="93" t="s">
        <v>86</v>
      </c>
      <c r="L3" s="96" t="s">
        <v>80</v>
      </c>
      <c r="M3" s="96"/>
      <c r="N3" s="93" t="s">
        <v>81</v>
      </c>
      <c r="O3" s="93"/>
      <c r="P3" s="93" t="s">
        <v>87</v>
      </c>
      <c r="Q3" s="93" t="s">
        <v>82</v>
      </c>
      <c r="R3" s="93"/>
      <c r="S3" s="93" t="s">
        <v>84</v>
      </c>
      <c r="T3" s="93"/>
      <c r="U3" s="93" t="s">
        <v>21</v>
      </c>
      <c r="V3" s="93" t="s">
        <v>83</v>
      </c>
      <c r="W3" s="93"/>
      <c r="X3" s="93" t="s">
        <v>24</v>
      </c>
      <c r="Y3" s="93"/>
      <c r="Z3" s="93" t="s">
        <v>25</v>
      </c>
      <c r="AA3" s="93"/>
      <c r="AB3" s="93" t="s">
        <v>20</v>
      </c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</row>
    <row r="4" spans="1:101" s="12" customFormat="1" ht="37.5" customHeight="1" x14ac:dyDescent="0.2">
      <c r="A4" s="94"/>
      <c r="B4" s="93" t="s">
        <v>3</v>
      </c>
      <c r="C4" s="93" t="s">
        <v>3</v>
      </c>
      <c r="D4" s="93"/>
      <c r="E4" s="93"/>
      <c r="F4" s="93"/>
      <c r="G4" s="55" t="s">
        <v>4</v>
      </c>
      <c r="H4" s="55" t="s">
        <v>5</v>
      </c>
      <c r="I4" s="55" t="s">
        <v>4</v>
      </c>
      <c r="J4" s="55" t="s">
        <v>5</v>
      </c>
      <c r="K4" s="93"/>
      <c r="L4" s="55" t="s">
        <v>4</v>
      </c>
      <c r="M4" s="55" t="s">
        <v>5</v>
      </c>
      <c r="N4" s="55" t="s">
        <v>4</v>
      </c>
      <c r="O4" s="55" t="s">
        <v>5</v>
      </c>
      <c r="P4" s="93"/>
      <c r="Q4" s="55" t="s">
        <v>4</v>
      </c>
      <c r="R4" s="55" t="s">
        <v>5</v>
      </c>
      <c r="S4" s="55" t="s">
        <v>4</v>
      </c>
      <c r="T4" s="55" t="s">
        <v>5</v>
      </c>
      <c r="U4" s="93"/>
      <c r="V4" s="55" t="s">
        <v>4</v>
      </c>
      <c r="W4" s="55" t="s">
        <v>5</v>
      </c>
      <c r="X4" s="55" t="s">
        <v>4</v>
      </c>
      <c r="Y4" s="55" t="s">
        <v>5</v>
      </c>
      <c r="Z4" s="55" t="s">
        <v>4</v>
      </c>
      <c r="AA4" s="55" t="s">
        <v>5</v>
      </c>
      <c r="AB4" s="93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</row>
    <row r="5" spans="1:101" s="14" customFormat="1" ht="38.25" x14ac:dyDescent="0.2">
      <c r="A5" s="95" t="s">
        <v>69</v>
      </c>
      <c r="B5" s="94">
        <v>1.5</v>
      </c>
      <c r="C5" s="78" t="s">
        <v>71</v>
      </c>
      <c r="D5" s="79" t="s">
        <v>72</v>
      </c>
      <c r="E5" s="56">
        <v>76</v>
      </c>
      <c r="F5" s="80">
        <v>76</v>
      </c>
      <c r="G5" s="57">
        <v>16</v>
      </c>
      <c r="H5" s="57">
        <f>+G5*4</f>
        <v>64</v>
      </c>
      <c r="I5" s="56">
        <v>10</v>
      </c>
      <c r="J5" s="57">
        <f>+I5*2</f>
        <v>20</v>
      </c>
      <c r="K5" s="57">
        <f>+J5+H5</f>
        <v>84</v>
      </c>
      <c r="L5" s="71"/>
      <c r="M5" s="71"/>
      <c r="N5" s="71"/>
      <c r="O5" s="71"/>
      <c r="P5" s="71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</row>
    <row r="6" spans="1:101" s="14" customFormat="1" ht="51" x14ac:dyDescent="0.2">
      <c r="A6" s="95"/>
      <c r="B6" s="94"/>
      <c r="C6" s="78" t="s">
        <v>73</v>
      </c>
      <c r="D6" s="79" t="s">
        <v>74</v>
      </c>
      <c r="E6" s="56">
        <v>72</v>
      </c>
      <c r="F6" s="80">
        <v>72</v>
      </c>
      <c r="G6" s="57">
        <v>14</v>
      </c>
      <c r="H6" s="57">
        <f>+G6*4</f>
        <v>56</v>
      </c>
      <c r="I6" s="57">
        <v>12</v>
      </c>
      <c r="J6" s="57">
        <f t="shared" ref="J6:J7" si="0">+I6*2</f>
        <v>24</v>
      </c>
      <c r="K6" s="57">
        <f>+J6+H6</f>
        <v>80</v>
      </c>
      <c r="L6" s="71"/>
      <c r="M6" s="71"/>
      <c r="N6" s="71"/>
      <c r="O6" s="71"/>
      <c r="P6" s="71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</row>
    <row r="7" spans="1:101" s="14" customFormat="1" ht="38.25" x14ac:dyDescent="0.2">
      <c r="A7" s="95"/>
      <c r="B7" s="94"/>
      <c r="C7" s="78" t="s">
        <v>75</v>
      </c>
      <c r="D7" s="79" t="s">
        <v>76</v>
      </c>
      <c r="E7" s="56">
        <v>58</v>
      </c>
      <c r="F7" s="80">
        <v>58</v>
      </c>
      <c r="G7" s="57">
        <v>10</v>
      </c>
      <c r="H7" s="57">
        <f>+G7*4</f>
        <v>40</v>
      </c>
      <c r="I7" s="57">
        <v>18</v>
      </c>
      <c r="J7" s="57">
        <f t="shared" si="0"/>
        <v>36</v>
      </c>
      <c r="K7" s="57">
        <f>+J7+H7</f>
        <v>76</v>
      </c>
      <c r="L7" s="71"/>
      <c r="M7" s="71"/>
      <c r="N7" s="71"/>
      <c r="O7" s="71"/>
      <c r="P7" s="71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</row>
    <row r="8" spans="1:101" ht="24" customHeight="1" x14ac:dyDescent="0.2">
      <c r="A8" s="95"/>
      <c r="B8" s="94"/>
      <c r="C8" s="81" t="s">
        <v>7</v>
      </c>
      <c r="D8" s="82"/>
      <c r="E8" s="82">
        <f>SUM(E5:E7)</f>
        <v>206</v>
      </c>
      <c r="F8" s="55"/>
      <c r="G8" s="55">
        <f>SUM(G5:G7)</f>
        <v>40</v>
      </c>
      <c r="H8" s="55">
        <f>SUM(H5:H7)</f>
        <v>160</v>
      </c>
      <c r="I8" s="55">
        <f>SUM(I5:I7)</f>
        <v>40</v>
      </c>
      <c r="J8" s="55">
        <f>SUM(J5:J7)</f>
        <v>80</v>
      </c>
      <c r="K8" s="55">
        <f>SUM(K5:K7)</f>
        <v>240</v>
      </c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</row>
    <row r="9" spans="1:101" s="13" customFormat="1" ht="43.5" customHeight="1" x14ac:dyDescent="0.2">
      <c r="A9" s="95" t="s">
        <v>70</v>
      </c>
      <c r="B9" s="94">
        <v>1</v>
      </c>
      <c r="C9" s="98" t="s">
        <v>77</v>
      </c>
      <c r="D9" s="79" t="s">
        <v>57</v>
      </c>
      <c r="E9" s="80">
        <v>58</v>
      </c>
      <c r="F9" s="97">
        <f>SUM(E9:E10)</f>
        <v>116</v>
      </c>
      <c r="G9" s="83"/>
      <c r="H9" s="83"/>
      <c r="I9" s="83"/>
      <c r="J9" s="83"/>
      <c r="K9" s="83"/>
      <c r="L9" s="56">
        <v>20</v>
      </c>
      <c r="M9" s="56">
        <f>+L9*2</f>
        <v>40</v>
      </c>
      <c r="N9" s="56">
        <v>20</v>
      </c>
      <c r="O9" s="56">
        <f>+N9*2</f>
        <v>40</v>
      </c>
      <c r="P9" s="56">
        <f>+M9+O9</f>
        <v>80</v>
      </c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</row>
    <row r="10" spans="1:101" s="13" customFormat="1" ht="38.25" x14ac:dyDescent="0.2">
      <c r="A10" s="95"/>
      <c r="B10" s="94"/>
      <c r="C10" s="98"/>
      <c r="D10" s="79" t="s">
        <v>58</v>
      </c>
      <c r="E10" s="80">
        <v>58</v>
      </c>
      <c r="F10" s="97"/>
      <c r="G10" s="83"/>
      <c r="H10" s="83"/>
      <c r="I10" s="83"/>
      <c r="J10" s="83"/>
      <c r="K10" s="83"/>
      <c r="L10" s="56">
        <v>20</v>
      </c>
      <c r="M10" s="56">
        <f>+L10*2</f>
        <v>40</v>
      </c>
      <c r="N10" s="56">
        <v>20</v>
      </c>
      <c r="O10" s="56">
        <f>+N10*2</f>
        <v>40</v>
      </c>
      <c r="P10" s="56">
        <f>+M10+O10</f>
        <v>80</v>
      </c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</row>
    <row r="11" spans="1:101" ht="23.25" customHeight="1" x14ac:dyDescent="0.2">
      <c r="A11" s="95"/>
      <c r="B11" s="94"/>
      <c r="C11" s="84" t="s">
        <v>7</v>
      </c>
      <c r="D11" s="55"/>
      <c r="E11" s="85">
        <f>SUM(E9:E10)</f>
        <v>116</v>
      </c>
      <c r="F11" s="55"/>
      <c r="G11" s="55"/>
      <c r="H11" s="55"/>
      <c r="I11" s="55"/>
      <c r="J11" s="55"/>
      <c r="K11" s="55"/>
      <c r="L11" s="55">
        <f>SUM(L9:L10)</f>
        <v>40</v>
      </c>
      <c r="M11" s="55">
        <f>SUM(M9:M10)</f>
        <v>80</v>
      </c>
      <c r="N11" s="55">
        <f>SUM(N9:N10)</f>
        <v>40</v>
      </c>
      <c r="O11" s="55">
        <f>SUM(O9:O10)</f>
        <v>80</v>
      </c>
      <c r="P11" s="55">
        <f>SUM(P9:P10)</f>
        <v>160</v>
      </c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</row>
    <row r="12" spans="1:101" s="14" customFormat="1" ht="51" x14ac:dyDescent="0.2">
      <c r="A12" s="95" t="s">
        <v>26</v>
      </c>
      <c r="B12" s="94">
        <v>1</v>
      </c>
      <c r="C12" s="86" t="s">
        <v>78</v>
      </c>
      <c r="D12" s="79" t="s">
        <v>61</v>
      </c>
      <c r="E12" s="56">
        <v>76</v>
      </c>
      <c r="F12" s="80">
        <v>76</v>
      </c>
      <c r="G12" s="57"/>
      <c r="H12" s="58"/>
      <c r="I12" s="57"/>
      <c r="J12" s="57"/>
      <c r="K12" s="57"/>
      <c r="L12" s="57"/>
      <c r="M12" s="57"/>
      <c r="N12" s="71"/>
      <c r="O12" s="71"/>
      <c r="P12" s="57"/>
      <c r="Q12" s="57">
        <v>20</v>
      </c>
      <c r="R12" s="57">
        <v>40</v>
      </c>
      <c r="S12" s="57">
        <v>20</v>
      </c>
      <c r="T12" s="57">
        <v>40</v>
      </c>
      <c r="U12" s="58">
        <f>+T12+R12</f>
        <v>80</v>
      </c>
      <c r="V12" s="58"/>
      <c r="W12" s="58"/>
      <c r="X12" s="58"/>
      <c r="Y12" s="58"/>
      <c r="Z12" s="57"/>
      <c r="AA12" s="57"/>
      <c r="AB12" s="57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</row>
    <row r="13" spans="1:101" s="14" customFormat="1" ht="51" x14ac:dyDescent="0.2">
      <c r="A13" s="95"/>
      <c r="B13" s="94"/>
      <c r="C13" s="86" t="s">
        <v>73</v>
      </c>
      <c r="D13" s="79" t="s">
        <v>62</v>
      </c>
      <c r="E13" s="56">
        <v>72</v>
      </c>
      <c r="F13" s="80">
        <v>72</v>
      </c>
      <c r="G13" s="57"/>
      <c r="H13" s="58"/>
      <c r="I13" s="57"/>
      <c r="J13" s="57"/>
      <c r="K13" s="57"/>
      <c r="L13" s="57"/>
      <c r="M13" s="57"/>
      <c r="N13" s="57"/>
      <c r="O13" s="57"/>
      <c r="P13" s="57"/>
      <c r="Q13" s="57">
        <v>20</v>
      </c>
      <c r="R13" s="57">
        <v>40</v>
      </c>
      <c r="S13" s="57">
        <v>20</v>
      </c>
      <c r="T13" s="57">
        <v>40</v>
      </c>
      <c r="U13" s="58">
        <f>+T13+R13</f>
        <v>80</v>
      </c>
      <c r="V13" s="58"/>
      <c r="W13" s="58"/>
      <c r="X13" s="58"/>
      <c r="Y13" s="58"/>
      <c r="Z13" s="57"/>
      <c r="AA13" s="57"/>
      <c r="AB13" s="57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</row>
    <row r="14" spans="1:101" ht="24.95" customHeight="1" x14ac:dyDescent="0.2">
      <c r="A14" s="95"/>
      <c r="B14" s="94"/>
      <c r="C14" s="81" t="s">
        <v>7</v>
      </c>
      <c r="D14" s="84"/>
      <c r="E14" s="55">
        <f>SUM(E12:E13)</f>
        <v>148</v>
      </c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>
        <f>SUM(Q12:Q13)</f>
        <v>40</v>
      </c>
      <c r="R14" s="55">
        <f>SUM(R12:R13)</f>
        <v>80</v>
      </c>
      <c r="S14" s="55">
        <f>SUM(S12:S13)</f>
        <v>40</v>
      </c>
      <c r="T14" s="55">
        <f>SUM(T12:T13)</f>
        <v>80</v>
      </c>
      <c r="U14" s="55">
        <f>SUM(U12:U13)</f>
        <v>160</v>
      </c>
      <c r="V14" s="55"/>
      <c r="W14" s="55"/>
      <c r="X14" s="55"/>
      <c r="Y14" s="55"/>
      <c r="Z14" s="55"/>
      <c r="AA14" s="55"/>
      <c r="AB14" s="55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</row>
    <row r="15" spans="1:101" s="14" customFormat="1" ht="51" x14ac:dyDescent="0.2">
      <c r="A15" s="95" t="s">
        <v>27</v>
      </c>
      <c r="B15" s="94">
        <v>2.5</v>
      </c>
      <c r="C15" s="99" t="s">
        <v>78</v>
      </c>
      <c r="D15" s="87" t="s">
        <v>63</v>
      </c>
      <c r="E15" s="88">
        <v>76</v>
      </c>
      <c r="F15" s="97">
        <f>+E15+E16</f>
        <v>152</v>
      </c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8"/>
      <c r="U15" s="57"/>
      <c r="V15" s="57">
        <v>8</v>
      </c>
      <c r="W15" s="57">
        <f>+V15*2</f>
        <v>16</v>
      </c>
      <c r="X15" s="57">
        <v>8</v>
      </c>
      <c r="Y15" s="57">
        <f>+X15*4</f>
        <v>32</v>
      </c>
      <c r="Z15" s="57">
        <v>8</v>
      </c>
      <c r="AA15" s="57">
        <f>Z15*$C$1</f>
        <v>32</v>
      </c>
      <c r="AB15" s="57">
        <f>+AA15+Y15+W15</f>
        <v>80</v>
      </c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</row>
    <row r="16" spans="1:101" s="14" customFormat="1" ht="51" x14ac:dyDescent="0.2">
      <c r="A16" s="95"/>
      <c r="B16" s="94"/>
      <c r="C16" s="99"/>
      <c r="D16" s="87" t="s">
        <v>66</v>
      </c>
      <c r="E16" s="88">
        <v>76</v>
      </c>
      <c r="F16" s="9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8"/>
      <c r="U16" s="57"/>
      <c r="V16" s="57">
        <v>8</v>
      </c>
      <c r="W16" s="57">
        <f t="shared" ref="W16:W20" si="1">+V16*2</f>
        <v>16</v>
      </c>
      <c r="X16" s="57">
        <v>8</v>
      </c>
      <c r="Y16" s="57">
        <f t="shared" ref="Y16:Y20" si="2">+X16*4</f>
        <v>32</v>
      </c>
      <c r="Z16" s="57">
        <v>8</v>
      </c>
      <c r="AA16" s="57">
        <f t="shared" ref="AA16:AA19" si="3">Z16*$C$1</f>
        <v>32</v>
      </c>
      <c r="AB16" s="57">
        <f t="shared" ref="AB16:AB19" si="4">+AA16+Y16+W16</f>
        <v>80</v>
      </c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</row>
    <row r="17" spans="1:101" s="14" customFormat="1" ht="38.25" x14ac:dyDescent="0.2">
      <c r="A17" s="95"/>
      <c r="B17" s="94"/>
      <c r="C17" s="99" t="s">
        <v>77</v>
      </c>
      <c r="D17" s="87" t="s">
        <v>65</v>
      </c>
      <c r="E17" s="88">
        <v>58</v>
      </c>
      <c r="F17" s="97">
        <f>SUM(E17:E18)</f>
        <v>116</v>
      </c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8"/>
      <c r="U17" s="57"/>
      <c r="V17" s="57">
        <v>6</v>
      </c>
      <c r="W17" s="57">
        <f t="shared" si="1"/>
        <v>12</v>
      </c>
      <c r="X17" s="57">
        <v>6</v>
      </c>
      <c r="Y17" s="57">
        <f t="shared" si="2"/>
        <v>24</v>
      </c>
      <c r="Z17" s="57">
        <v>6</v>
      </c>
      <c r="AA17" s="57">
        <f t="shared" si="3"/>
        <v>24</v>
      </c>
      <c r="AB17" s="57">
        <f t="shared" si="4"/>
        <v>60</v>
      </c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</row>
    <row r="18" spans="1:101" s="14" customFormat="1" ht="50.25" customHeight="1" x14ac:dyDescent="0.2">
      <c r="A18" s="95"/>
      <c r="B18" s="94"/>
      <c r="C18" s="99"/>
      <c r="D18" s="87" t="s">
        <v>68</v>
      </c>
      <c r="E18" s="88">
        <v>58</v>
      </c>
      <c r="F18" s="9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8"/>
      <c r="U18" s="57"/>
      <c r="V18" s="57">
        <v>6</v>
      </c>
      <c r="W18" s="57">
        <f t="shared" si="1"/>
        <v>12</v>
      </c>
      <c r="X18" s="57">
        <v>6</v>
      </c>
      <c r="Y18" s="57">
        <f t="shared" si="2"/>
        <v>24</v>
      </c>
      <c r="Z18" s="57">
        <v>6</v>
      </c>
      <c r="AA18" s="57">
        <f t="shared" si="3"/>
        <v>24</v>
      </c>
      <c r="AB18" s="57">
        <f t="shared" si="4"/>
        <v>60</v>
      </c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</row>
    <row r="19" spans="1:101" s="14" customFormat="1" ht="51" customHeight="1" x14ac:dyDescent="0.2">
      <c r="A19" s="95"/>
      <c r="B19" s="94"/>
      <c r="C19" s="99" t="s">
        <v>73</v>
      </c>
      <c r="D19" s="87" t="s">
        <v>64</v>
      </c>
      <c r="E19" s="88">
        <v>72</v>
      </c>
      <c r="F19" s="97">
        <f>SUM(E19:E20)</f>
        <v>144</v>
      </c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8"/>
      <c r="U19" s="57"/>
      <c r="V19" s="57">
        <v>6</v>
      </c>
      <c r="W19" s="57">
        <f t="shared" si="1"/>
        <v>12</v>
      </c>
      <c r="X19" s="57">
        <v>6</v>
      </c>
      <c r="Y19" s="57">
        <f t="shared" si="2"/>
        <v>24</v>
      </c>
      <c r="Z19" s="57">
        <v>6</v>
      </c>
      <c r="AA19" s="57">
        <f t="shared" si="3"/>
        <v>24</v>
      </c>
      <c r="AB19" s="57">
        <f t="shared" si="4"/>
        <v>60</v>
      </c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</row>
    <row r="20" spans="1:101" s="14" customFormat="1" ht="51" x14ac:dyDescent="0.2">
      <c r="A20" s="95"/>
      <c r="B20" s="94"/>
      <c r="C20" s="99"/>
      <c r="D20" s="87" t="s">
        <v>67</v>
      </c>
      <c r="E20" s="88">
        <v>72</v>
      </c>
      <c r="F20" s="9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8"/>
      <c r="U20" s="57"/>
      <c r="V20" s="57">
        <v>6</v>
      </c>
      <c r="W20" s="57">
        <f t="shared" si="1"/>
        <v>12</v>
      </c>
      <c r="X20" s="57">
        <v>6</v>
      </c>
      <c r="Y20" s="57">
        <f t="shared" si="2"/>
        <v>24</v>
      </c>
      <c r="Z20" s="57">
        <v>6</v>
      </c>
      <c r="AA20" s="57">
        <f t="shared" ref="AA20" si="5">Z20*$C$1</f>
        <v>24</v>
      </c>
      <c r="AB20" s="57">
        <f>+AA20+Y20+W20</f>
        <v>60</v>
      </c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</row>
    <row r="21" spans="1:101" ht="26.1" customHeight="1" x14ac:dyDescent="0.2">
      <c r="A21" s="95"/>
      <c r="B21" s="94"/>
      <c r="C21" s="81" t="s">
        <v>7</v>
      </c>
      <c r="D21" s="82"/>
      <c r="E21" s="82">
        <f>SUM(E15:E20)</f>
        <v>412</v>
      </c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>
        <f t="shared" ref="V21:AB21" si="6">SUM(V15:V20)</f>
        <v>40</v>
      </c>
      <c r="W21" s="55">
        <f t="shared" si="6"/>
        <v>80</v>
      </c>
      <c r="X21" s="55">
        <f t="shared" si="6"/>
        <v>40</v>
      </c>
      <c r="Y21" s="55">
        <f t="shared" si="6"/>
        <v>160</v>
      </c>
      <c r="Z21" s="55">
        <f t="shared" si="6"/>
        <v>40</v>
      </c>
      <c r="AA21" s="55">
        <f t="shared" si="6"/>
        <v>160</v>
      </c>
      <c r="AB21" s="55">
        <f t="shared" si="6"/>
        <v>400</v>
      </c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</row>
    <row r="22" spans="1:101" ht="62.25" customHeight="1" thickBot="1" x14ac:dyDescent="0.25">
      <c r="A22" s="50" t="s">
        <v>8</v>
      </c>
      <c r="B22" s="50">
        <f>SUM(B5:B21)</f>
        <v>6</v>
      </c>
      <c r="C22" s="50" t="s">
        <v>45</v>
      </c>
      <c r="D22" s="50" t="s">
        <v>53</v>
      </c>
      <c r="E22" s="50">
        <f>+E21+E14+E8+E11</f>
        <v>882</v>
      </c>
      <c r="F22" s="90">
        <f>SUM(F5:F20)</f>
        <v>882</v>
      </c>
      <c r="G22" s="59"/>
      <c r="H22" s="59"/>
      <c r="I22" s="59"/>
      <c r="J22" s="59"/>
      <c r="K22" s="59"/>
      <c r="L22" s="59"/>
      <c r="M22" s="59"/>
      <c r="N22" s="59"/>
      <c r="O22" s="59"/>
      <c r="P22" s="60"/>
      <c r="Q22" s="59"/>
      <c r="R22" s="59"/>
      <c r="S22" s="59"/>
      <c r="T22" s="59"/>
      <c r="U22" s="60"/>
      <c r="V22" s="60"/>
      <c r="W22" s="60"/>
      <c r="X22" s="60"/>
      <c r="Y22" s="60"/>
      <c r="Z22" s="59"/>
      <c r="AA22" s="59"/>
      <c r="AB22" s="77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</row>
    <row r="23" spans="1:101" x14ac:dyDescent="0.2">
      <c r="A23" s="27"/>
      <c r="B23" s="27"/>
      <c r="C23" s="30"/>
      <c r="D23" s="31"/>
      <c r="E23" s="32"/>
      <c r="F23" s="32"/>
      <c r="G23" s="31"/>
      <c r="H23" s="31"/>
      <c r="I23" s="31"/>
      <c r="J23" s="31"/>
      <c r="K23" s="31"/>
      <c r="L23" s="31"/>
      <c r="M23" s="31"/>
      <c r="N23" s="31"/>
      <c r="O23" s="31"/>
      <c r="P23" s="33"/>
      <c r="Q23" s="31"/>
      <c r="R23" s="31"/>
      <c r="S23" s="31"/>
      <c r="T23" s="31"/>
      <c r="U23" s="33"/>
      <c r="V23" s="33"/>
      <c r="W23" s="33"/>
      <c r="X23" s="33"/>
      <c r="Y23" s="33"/>
      <c r="Z23" s="31"/>
      <c r="AA23" s="31"/>
      <c r="AB23" s="33"/>
      <c r="AC23" s="26"/>
      <c r="AD23" s="26"/>
      <c r="AE23" s="26"/>
      <c r="AF23" s="26"/>
      <c r="AG23" s="26"/>
      <c r="AH23" s="26">
        <v>320</v>
      </c>
      <c r="AI23" s="26">
        <v>4</v>
      </c>
      <c r="AJ23" s="26">
        <f>AI23*AH23</f>
        <v>1280</v>
      </c>
      <c r="AK23" s="26">
        <v>6</v>
      </c>
      <c r="AL23" s="26">
        <f>AK23*AJ23</f>
        <v>7680</v>
      </c>
      <c r="AM23" s="26"/>
      <c r="AN23" s="26"/>
      <c r="AO23" s="26"/>
      <c r="AP23" s="26"/>
      <c r="AQ23" s="26"/>
      <c r="AR23" s="26"/>
      <c r="AS23" s="26"/>
      <c r="AT23" s="26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</row>
    <row r="24" spans="1:101" x14ac:dyDescent="0.2">
      <c r="A24" s="27"/>
      <c r="B24" s="27"/>
      <c r="C24" s="30"/>
      <c r="D24" s="31"/>
      <c r="E24" s="32"/>
      <c r="F24" s="32"/>
      <c r="G24" s="31"/>
      <c r="H24" s="31"/>
      <c r="I24" s="31"/>
      <c r="J24" s="31"/>
      <c r="K24" s="31"/>
      <c r="L24" s="31"/>
      <c r="M24" s="31"/>
      <c r="N24" s="31"/>
      <c r="O24" s="31"/>
      <c r="P24" s="33"/>
      <c r="Q24" s="31"/>
      <c r="R24" s="31"/>
      <c r="S24" s="31"/>
      <c r="T24" s="31"/>
      <c r="U24" s="33"/>
      <c r="V24" s="33"/>
      <c r="W24" s="33"/>
      <c r="X24" s="33"/>
      <c r="Y24" s="33"/>
      <c r="Z24" s="31"/>
      <c r="AA24" s="31"/>
      <c r="AB24" s="33"/>
      <c r="AC24" s="26"/>
      <c r="AD24" s="26"/>
      <c r="AE24" s="26"/>
      <c r="AF24" s="26"/>
      <c r="AG24" s="26"/>
      <c r="AH24" s="26"/>
      <c r="AI24" s="26"/>
      <c r="AJ24" s="26">
        <v>320</v>
      </c>
      <c r="AK24" s="26">
        <v>3</v>
      </c>
      <c r="AL24" s="26">
        <f>AK24*AJ24</f>
        <v>960</v>
      </c>
      <c r="AM24" s="26"/>
      <c r="AN24" s="26"/>
      <c r="AO24" s="26"/>
      <c r="AP24" s="26"/>
      <c r="AQ24" s="26"/>
      <c r="AR24" s="26"/>
      <c r="AS24" s="26"/>
      <c r="AT24" s="26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</row>
    <row r="25" spans="1:101" x14ac:dyDescent="0.2">
      <c r="A25" s="27"/>
      <c r="B25" s="27"/>
      <c r="C25" s="30"/>
      <c r="D25" s="31"/>
      <c r="E25" s="32"/>
      <c r="F25" s="32"/>
      <c r="G25" s="31"/>
      <c r="H25" s="31"/>
      <c r="I25" s="31"/>
      <c r="J25" s="31"/>
      <c r="K25" s="31"/>
      <c r="L25" s="31"/>
      <c r="M25" s="31"/>
      <c r="N25" s="31"/>
      <c r="O25" s="31"/>
      <c r="P25" s="33"/>
      <c r="Q25" s="31"/>
      <c r="R25" s="31"/>
      <c r="S25" s="31"/>
      <c r="T25" s="31"/>
      <c r="U25" s="33"/>
      <c r="V25" s="33"/>
      <c r="W25" s="33"/>
      <c r="X25" s="33"/>
      <c r="Y25" s="33"/>
      <c r="Z25" s="31"/>
      <c r="AA25" s="31"/>
      <c r="AB25" s="33"/>
      <c r="AC25" s="26"/>
      <c r="AD25" s="26"/>
      <c r="AE25" s="26"/>
      <c r="AF25" s="26"/>
      <c r="AG25" s="26"/>
      <c r="AH25" s="26"/>
      <c r="AI25" s="26"/>
      <c r="AJ25" s="26"/>
      <c r="AK25" s="26"/>
      <c r="AL25" s="26">
        <f>AL24+AL23</f>
        <v>8640</v>
      </c>
      <c r="AM25" s="26"/>
      <c r="AN25" s="26"/>
      <c r="AO25" s="26"/>
      <c r="AP25" s="26"/>
      <c r="AQ25" s="26"/>
      <c r="AR25" s="26"/>
      <c r="AS25" s="26"/>
      <c r="AT25" s="26"/>
      <c r="AU25" s="27"/>
      <c r="AV25" s="27"/>
      <c r="AW25" s="27"/>
      <c r="AX25" s="27"/>
      <c r="AY25" s="28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</row>
    <row r="26" spans="1:101" x14ac:dyDescent="0.2">
      <c r="A26" s="27"/>
      <c r="B26" s="27"/>
      <c r="C26" s="30"/>
      <c r="D26" s="31"/>
      <c r="E26" s="32"/>
      <c r="F26" s="32"/>
      <c r="G26" s="31"/>
      <c r="H26" s="31"/>
      <c r="I26" s="31"/>
      <c r="J26" s="31"/>
      <c r="K26" s="31"/>
      <c r="L26" s="31"/>
      <c r="M26" s="31"/>
      <c r="N26" s="31"/>
      <c r="O26" s="31"/>
      <c r="P26" s="33"/>
      <c r="Q26" s="31"/>
      <c r="R26" s="31"/>
      <c r="S26" s="31"/>
      <c r="T26" s="31"/>
      <c r="U26" s="33"/>
      <c r="V26" s="33"/>
      <c r="W26" s="33"/>
      <c r="X26" s="33"/>
      <c r="Y26" s="33"/>
      <c r="Z26" s="31"/>
      <c r="AA26" s="31"/>
      <c r="AB26" s="33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7"/>
      <c r="AV26" s="27"/>
      <c r="AW26" s="27"/>
      <c r="AX26" s="27"/>
      <c r="AY26" s="29"/>
    </row>
    <row r="27" spans="1:101" x14ac:dyDescent="0.2">
      <c r="A27" s="27"/>
      <c r="B27" s="27"/>
      <c r="C27" s="30"/>
      <c r="D27" s="31"/>
      <c r="E27" s="32"/>
      <c r="F27" s="32"/>
      <c r="G27" s="31"/>
      <c r="H27" s="31"/>
      <c r="I27" s="31"/>
      <c r="J27" s="31"/>
      <c r="K27" s="31"/>
      <c r="L27" s="31"/>
      <c r="M27" s="31"/>
      <c r="N27" s="31"/>
      <c r="O27" s="31"/>
      <c r="P27" s="33"/>
      <c r="Q27" s="31"/>
      <c r="R27" s="31"/>
      <c r="S27" s="31"/>
      <c r="T27" s="31"/>
      <c r="U27" s="33"/>
      <c r="V27" s="33"/>
      <c r="W27" s="33"/>
      <c r="X27" s="33"/>
      <c r="Y27" s="33"/>
      <c r="Z27" s="31"/>
      <c r="AA27" s="31"/>
      <c r="AB27" s="33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7"/>
      <c r="AV27" s="27"/>
      <c r="AW27" s="27"/>
      <c r="AX27" s="27"/>
      <c r="AY27" s="29"/>
    </row>
    <row r="28" spans="1:101" x14ac:dyDescent="0.2">
      <c r="A28" s="27"/>
      <c r="B28" s="27"/>
      <c r="C28" s="30"/>
      <c r="D28" s="31"/>
      <c r="E28" s="32"/>
      <c r="F28" s="32"/>
      <c r="G28" s="31"/>
      <c r="H28" s="31"/>
      <c r="I28" s="31"/>
      <c r="J28" s="31"/>
      <c r="K28" s="31"/>
      <c r="L28" s="31"/>
      <c r="M28" s="31"/>
      <c r="N28" s="31"/>
      <c r="O28" s="31"/>
      <c r="P28" s="33"/>
      <c r="Q28" s="31"/>
      <c r="R28" s="31"/>
      <c r="S28" s="31"/>
      <c r="T28" s="31"/>
      <c r="U28" s="33"/>
      <c r="V28" s="33"/>
      <c r="W28" s="33"/>
      <c r="X28" s="33"/>
      <c r="Y28" s="33"/>
      <c r="Z28" s="31"/>
      <c r="AA28" s="31"/>
      <c r="AB28" s="33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7"/>
      <c r="AV28" s="27"/>
      <c r="AW28" s="27"/>
      <c r="AX28" s="27"/>
      <c r="AY28" s="29"/>
    </row>
    <row r="29" spans="1:101" x14ac:dyDescent="0.2">
      <c r="A29" s="27"/>
      <c r="B29" s="27"/>
      <c r="C29" s="30"/>
      <c r="D29" s="31"/>
      <c r="E29" s="32"/>
      <c r="F29" s="32"/>
      <c r="G29" s="31"/>
      <c r="H29" s="31"/>
      <c r="I29" s="31"/>
      <c r="J29" s="31"/>
      <c r="K29" s="31"/>
      <c r="L29" s="31"/>
      <c r="M29" s="31"/>
      <c r="N29" s="31"/>
      <c r="O29" s="31"/>
      <c r="P29" s="33"/>
      <c r="Q29" s="31"/>
      <c r="R29" s="31"/>
      <c r="S29" s="31"/>
      <c r="T29" s="31"/>
      <c r="U29" s="33"/>
      <c r="V29" s="33"/>
      <c r="W29" s="33"/>
      <c r="X29" s="33"/>
      <c r="Y29" s="33"/>
      <c r="Z29" s="31"/>
      <c r="AA29" s="31"/>
      <c r="AB29" s="33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7"/>
      <c r="AV29" s="27"/>
      <c r="AW29" s="27"/>
      <c r="AX29" s="27"/>
      <c r="AY29" s="29"/>
    </row>
    <row r="30" spans="1:101" x14ac:dyDescent="0.2">
      <c r="A30" s="27"/>
      <c r="B30" s="27"/>
      <c r="C30" s="30"/>
      <c r="D30" s="31"/>
      <c r="E30" s="32"/>
      <c r="F30" s="32"/>
      <c r="G30" s="31"/>
      <c r="H30" s="31"/>
      <c r="I30" s="31"/>
      <c r="J30" s="31"/>
      <c r="K30" s="31"/>
      <c r="L30" s="31"/>
      <c r="M30" s="31"/>
      <c r="N30" s="31"/>
      <c r="O30" s="31"/>
      <c r="P30" s="33"/>
      <c r="Q30" s="31"/>
      <c r="R30" s="31"/>
      <c r="S30" s="31"/>
      <c r="T30" s="31"/>
      <c r="U30" s="33"/>
      <c r="V30" s="33"/>
      <c r="W30" s="33"/>
      <c r="X30" s="33"/>
      <c r="Y30" s="33"/>
      <c r="Z30" s="31"/>
      <c r="AA30" s="31"/>
      <c r="AB30" s="33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7"/>
      <c r="AV30" s="27"/>
      <c r="AW30" s="27"/>
      <c r="AX30" s="27"/>
      <c r="AY30" s="29"/>
    </row>
    <row r="31" spans="1:101" x14ac:dyDescent="0.2">
      <c r="A31" s="27"/>
      <c r="B31" s="27"/>
      <c r="C31" s="30"/>
      <c r="D31" s="31"/>
      <c r="E31" s="32"/>
      <c r="F31" s="32"/>
      <c r="G31" s="31"/>
      <c r="H31" s="31"/>
      <c r="I31" s="31"/>
      <c r="J31" s="31"/>
      <c r="K31" s="31"/>
      <c r="L31" s="31"/>
      <c r="M31" s="31"/>
      <c r="N31" s="31"/>
      <c r="O31" s="31"/>
      <c r="P31" s="33"/>
      <c r="Q31" s="31"/>
      <c r="R31" s="31"/>
      <c r="S31" s="31"/>
      <c r="T31" s="31"/>
      <c r="U31" s="33"/>
      <c r="V31" s="33"/>
      <c r="W31" s="33"/>
      <c r="X31" s="33"/>
      <c r="Y31" s="33"/>
      <c r="Z31" s="31"/>
      <c r="AA31" s="31"/>
      <c r="AB31" s="33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7"/>
      <c r="AV31" s="27"/>
      <c r="AW31" s="27"/>
      <c r="AX31" s="27"/>
      <c r="AY31" s="29"/>
    </row>
    <row r="32" spans="1:101" x14ac:dyDescent="0.2">
      <c r="A32" s="27"/>
      <c r="B32" s="27"/>
      <c r="C32" s="30"/>
      <c r="D32" s="31"/>
      <c r="E32" s="32"/>
      <c r="F32" s="32"/>
      <c r="G32" s="31"/>
      <c r="H32" s="31"/>
      <c r="I32" s="31"/>
      <c r="J32" s="31"/>
      <c r="K32" s="31"/>
      <c r="L32" s="31"/>
      <c r="M32" s="31"/>
      <c r="N32" s="31"/>
      <c r="O32" s="31"/>
      <c r="P32" s="33"/>
      <c r="Q32" s="31"/>
      <c r="R32" s="31"/>
      <c r="S32" s="31"/>
      <c r="T32" s="31"/>
      <c r="U32" s="33"/>
      <c r="V32" s="33"/>
      <c r="W32" s="33"/>
      <c r="X32" s="33"/>
      <c r="Y32" s="33"/>
      <c r="Z32" s="31"/>
      <c r="AA32" s="31"/>
      <c r="AB32" s="33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7"/>
      <c r="AV32" s="27"/>
      <c r="AW32" s="27"/>
      <c r="AX32" s="27"/>
      <c r="AY32" s="29"/>
    </row>
    <row r="33" spans="1:51" x14ac:dyDescent="0.2">
      <c r="A33" s="27"/>
      <c r="B33" s="27"/>
      <c r="C33" s="30"/>
      <c r="D33" s="31"/>
      <c r="E33" s="32"/>
      <c r="F33" s="32"/>
      <c r="G33" s="31"/>
      <c r="H33" s="31"/>
      <c r="I33" s="31"/>
      <c r="J33" s="31"/>
      <c r="K33" s="31"/>
      <c r="L33" s="31"/>
      <c r="M33" s="31"/>
      <c r="N33" s="31"/>
      <c r="O33" s="31"/>
      <c r="P33" s="33"/>
      <c r="Q33" s="31"/>
      <c r="R33" s="31"/>
      <c r="S33" s="31"/>
      <c r="T33" s="31"/>
      <c r="U33" s="33"/>
      <c r="V33" s="33"/>
      <c r="W33" s="33"/>
      <c r="X33" s="33"/>
      <c r="Y33" s="33"/>
      <c r="Z33" s="31"/>
      <c r="AA33" s="31"/>
      <c r="AB33" s="33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7"/>
      <c r="AV33" s="27"/>
      <c r="AW33" s="27"/>
      <c r="AX33" s="27"/>
      <c r="AY33" s="29"/>
    </row>
    <row r="34" spans="1:51" x14ac:dyDescent="0.2">
      <c r="A34" s="27"/>
      <c r="B34" s="27"/>
      <c r="C34" s="30"/>
      <c r="D34" s="31"/>
      <c r="E34" s="32"/>
      <c r="F34" s="32"/>
      <c r="G34" s="31"/>
      <c r="H34" s="31"/>
      <c r="I34" s="31"/>
      <c r="J34" s="31"/>
      <c r="K34" s="31"/>
      <c r="L34" s="31"/>
      <c r="M34" s="31"/>
      <c r="N34" s="31"/>
      <c r="O34" s="31"/>
      <c r="P34" s="33"/>
      <c r="Q34" s="31"/>
      <c r="R34" s="31"/>
      <c r="S34" s="31"/>
      <c r="T34" s="31"/>
      <c r="U34" s="33"/>
      <c r="V34" s="33"/>
      <c r="W34" s="33"/>
      <c r="X34" s="33"/>
      <c r="Y34" s="33"/>
      <c r="Z34" s="31"/>
      <c r="AA34" s="31"/>
      <c r="AB34" s="33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7"/>
      <c r="AV34" s="27"/>
      <c r="AW34" s="27"/>
      <c r="AX34" s="27"/>
      <c r="AY34" s="29"/>
    </row>
    <row r="35" spans="1:51" x14ac:dyDescent="0.2">
      <c r="A35" s="27"/>
      <c r="B35" s="27"/>
      <c r="C35" s="30"/>
      <c r="D35" s="31"/>
      <c r="E35" s="32"/>
      <c r="F35" s="32"/>
      <c r="G35" s="31"/>
      <c r="H35" s="31"/>
      <c r="I35" s="31"/>
      <c r="J35" s="31"/>
      <c r="K35" s="31"/>
      <c r="L35" s="31"/>
      <c r="M35" s="31"/>
      <c r="N35" s="31"/>
      <c r="O35" s="31"/>
      <c r="P35" s="33"/>
      <c r="Q35" s="31"/>
      <c r="R35" s="31"/>
      <c r="S35" s="31"/>
      <c r="T35" s="31"/>
      <c r="U35" s="33"/>
      <c r="V35" s="33"/>
      <c r="W35" s="33"/>
      <c r="X35" s="33"/>
      <c r="Y35" s="33"/>
      <c r="Z35" s="31"/>
      <c r="AA35" s="31"/>
      <c r="AB35" s="33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7"/>
      <c r="AV35" s="27"/>
      <c r="AW35" s="27"/>
      <c r="AX35" s="27"/>
      <c r="AY35" s="29"/>
    </row>
    <row r="36" spans="1:51" x14ac:dyDescent="0.2">
      <c r="A36" s="27"/>
      <c r="B36" s="27"/>
      <c r="C36" s="30"/>
      <c r="D36" s="31"/>
      <c r="E36" s="32"/>
      <c r="F36" s="32"/>
      <c r="G36" s="31"/>
      <c r="H36" s="31"/>
      <c r="I36" s="31"/>
      <c r="J36" s="31"/>
      <c r="K36" s="31"/>
      <c r="L36" s="31"/>
      <c r="M36" s="31"/>
      <c r="N36" s="31"/>
      <c r="O36" s="31"/>
      <c r="P36" s="33"/>
      <c r="Q36" s="31"/>
      <c r="R36" s="31"/>
      <c r="S36" s="31"/>
      <c r="T36" s="31"/>
      <c r="U36" s="33"/>
      <c r="V36" s="33"/>
      <c r="W36" s="33"/>
      <c r="X36" s="33"/>
      <c r="Y36" s="33"/>
      <c r="Z36" s="31"/>
      <c r="AA36" s="31"/>
      <c r="AB36" s="33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7"/>
      <c r="AV36" s="27"/>
      <c r="AW36" s="27"/>
      <c r="AX36" s="27"/>
      <c r="AY36" s="29"/>
    </row>
    <row r="37" spans="1:51" x14ac:dyDescent="0.2">
      <c r="A37" s="27"/>
      <c r="B37" s="27"/>
      <c r="C37" s="30"/>
      <c r="D37" s="31"/>
      <c r="E37" s="32"/>
      <c r="F37" s="32"/>
      <c r="G37" s="31"/>
      <c r="H37" s="31"/>
      <c r="I37" s="31"/>
      <c r="J37" s="31"/>
      <c r="K37" s="31"/>
      <c r="L37" s="31"/>
      <c r="M37" s="31"/>
      <c r="N37" s="31"/>
      <c r="O37" s="31"/>
      <c r="P37" s="33"/>
      <c r="Q37" s="31"/>
      <c r="R37" s="31"/>
      <c r="S37" s="31"/>
      <c r="T37" s="31"/>
      <c r="U37" s="33"/>
      <c r="V37" s="33"/>
      <c r="W37" s="33"/>
      <c r="X37" s="33"/>
      <c r="Y37" s="33"/>
      <c r="Z37" s="31"/>
      <c r="AA37" s="31"/>
      <c r="AB37" s="33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7"/>
      <c r="AV37" s="27"/>
      <c r="AW37" s="27"/>
      <c r="AX37" s="27"/>
      <c r="AY37" s="29"/>
    </row>
    <row r="38" spans="1:51" x14ac:dyDescent="0.2">
      <c r="A38" s="27"/>
      <c r="B38" s="27"/>
      <c r="C38" s="30"/>
      <c r="D38" s="31"/>
      <c r="E38" s="32"/>
      <c r="F38" s="32"/>
      <c r="G38" s="31"/>
      <c r="H38" s="31"/>
      <c r="I38" s="31"/>
      <c r="J38" s="31"/>
      <c r="K38" s="31"/>
      <c r="L38" s="31"/>
      <c r="M38" s="31"/>
      <c r="N38" s="31"/>
      <c r="O38" s="31"/>
      <c r="P38" s="33"/>
      <c r="Q38" s="31"/>
      <c r="R38" s="31"/>
      <c r="S38" s="31"/>
      <c r="T38" s="31"/>
      <c r="U38" s="33"/>
      <c r="V38" s="33"/>
      <c r="W38" s="33"/>
      <c r="X38" s="33"/>
      <c r="Y38" s="33"/>
      <c r="Z38" s="31"/>
      <c r="AA38" s="31"/>
      <c r="AB38" s="33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7"/>
      <c r="AV38" s="27"/>
      <c r="AW38" s="27"/>
      <c r="AX38" s="27"/>
      <c r="AY38" s="29"/>
    </row>
    <row r="39" spans="1:51" x14ac:dyDescent="0.2">
      <c r="A39" s="27"/>
      <c r="B39" s="27"/>
      <c r="C39" s="30"/>
      <c r="D39" s="31"/>
      <c r="E39" s="32"/>
      <c r="F39" s="32"/>
      <c r="G39" s="31"/>
      <c r="H39" s="31"/>
      <c r="I39" s="31"/>
      <c r="J39" s="31"/>
      <c r="K39" s="31"/>
      <c r="L39" s="31"/>
      <c r="M39" s="31"/>
      <c r="N39" s="31"/>
      <c r="O39" s="31"/>
      <c r="P39" s="33"/>
      <c r="Q39" s="31"/>
      <c r="R39" s="31"/>
      <c r="S39" s="31"/>
      <c r="T39" s="31"/>
      <c r="U39" s="33"/>
      <c r="V39" s="33"/>
      <c r="W39" s="33"/>
      <c r="X39" s="33"/>
      <c r="Y39" s="33"/>
      <c r="Z39" s="31"/>
      <c r="AA39" s="31"/>
      <c r="AB39" s="33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7"/>
      <c r="AV39" s="27"/>
      <c r="AW39" s="27"/>
      <c r="AX39" s="27"/>
      <c r="AY39" s="29"/>
    </row>
    <row r="40" spans="1:51" x14ac:dyDescent="0.2">
      <c r="A40" s="27"/>
      <c r="B40" s="27"/>
      <c r="C40" s="30"/>
      <c r="D40" s="31"/>
      <c r="E40" s="32"/>
      <c r="F40" s="32"/>
      <c r="G40" s="31"/>
      <c r="H40" s="31"/>
      <c r="I40" s="31"/>
      <c r="J40" s="31"/>
      <c r="K40" s="31"/>
      <c r="L40" s="31"/>
      <c r="M40" s="31"/>
      <c r="N40" s="31"/>
      <c r="O40" s="31"/>
      <c r="P40" s="33"/>
      <c r="Q40" s="31"/>
      <c r="R40" s="31"/>
      <c r="S40" s="31"/>
      <c r="T40" s="31"/>
      <c r="U40" s="33"/>
      <c r="V40" s="33"/>
      <c r="W40" s="33"/>
      <c r="X40" s="33"/>
      <c r="Y40" s="33"/>
      <c r="Z40" s="31"/>
      <c r="AA40" s="31"/>
      <c r="AB40" s="33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7"/>
      <c r="AV40" s="27"/>
      <c r="AW40" s="27"/>
      <c r="AX40" s="27"/>
      <c r="AY40" s="29"/>
    </row>
    <row r="41" spans="1:51" x14ac:dyDescent="0.2">
      <c r="A41" s="27"/>
      <c r="B41" s="27"/>
      <c r="C41" s="30"/>
      <c r="D41" s="31"/>
      <c r="E41" s="32"/>
      <c r="F41" s="32"/>
      <c r="G41" s="31"/>
      <c r="H41" s="31"/>
      <c r="I41" s="31"/>
      <c r="J41" s="31"/>
      <c r="K41" s="31"/>
      <c r="L41" s="31"/>
      <c r="M41" s="31"/>
      <c r="N41" s="31"/>
      <c r="O41" s="31"/>
      <c r="P41" s="33"/>
      <c r="Q41" s="31"/>
      <c r="R41" s="31"/>
      <c r="S41" s="31"/>
      <c r="T41" s="31"/>
      <c r="U41" s="33"/>
      <c r="V41" s="33"/>
      <c r="W41" s="33"/>
      <c r="X41" s="33"/>
      <c r="Y41" s="33"/>
      <c r="Z41" s="31"/>
      <c r="AA41" s="31"/>
      <c r="AB41" s="33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7"/>
      <c r="AV41" s="27"/>
      <c r="AW41" s="27"/>
      <c r="AX41" s="27"/>
      <c r="AY41" s="29"/>
    </row>
    <row r="42" spans="1:51" x14ac:dyDescent="0.2">
      <c r="A42" s="27"/>
      <c r="B42" s="27"/>
      <c r="C42" s="30"/>
      <c r="D42" s="31"/>
      <c r="E42" s="32"/>
      <c r="F42" s="32"/>
      <c r="G42" s="31"/>
      <c r="H42" s="31"/>
      <c r="I42" s="31"/>
      <c r="J42" s="31"/>
      <c r="K42" s="31"/>
      <c r="L42" s="31"/>
      <c r="M42" s="31"/>
      <c r="N42" s="31"/>
      <c r="O42" s="31"/>
      <c r="P42" s="33"/>
      <c r="Q42" s="31"/>
      <c r="R42" s="31"/>
      <c r="S42" s="31"/>
      <c r="T42" s="31"/>
      <c r="U42" s="33"/>
      <c r="V42" s="33"/>
      <c r="W42" s="33"/>
      <c r="X42" s="33"/>
      <c r="Y42" s="33"/>
      <c r="Z42" s="31"/>
      <c r="AA42" s="31"/>
      <c r="AB42" s="33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7"/>
      <c r="AV42" s="27"/>
      <c r="AW42" s="27"/>
      <c r="AX42" s="27"/>
      <c r="AY42" s="29"/>
    </row>
    <row r="43" spans="1:51" x14ac:dyDescent="0.2">
      <c r="A43" s="27"/>
      <c r="B43" s="27"/>
      <c r="C43" s="30"/>
      <c r="D43" s="31"/>
      <c r="E43" s="32"/>
      <c r="F43" s="32"/>
      <c r="G43" s="31"/>
      <c r="H43" s="31"/>
      <c r="I43" s="31"/>
      <c r="J43" s="31"/>
      <c r="K43" s="31"/>
      <c r="L43" s="31"/>
      <c r="M43" s="31"/>
      <c r="N43" s="31"/>
      <c r="O43" s="31"/>
      <c r="P43" s="33"/>
      <c r="Q43" s="31"/>
      <c r="R43" s="31"/>
      <c r="S43" s="31"/>
      <c r="T43" s="31"/>
      <c r="U43" s="33"/>
      <c r="V43" s="33"/>
      <c r="W43" s="33"/>
      <c r="X43" s="33"/>
      <c r="Y43" s="33"/>
      <c r="Z43" s="31"/>
      <c r="AA43" s="31"/>
      <c r="AB43" s="33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7"/>
      <c r="AV43" s="27"/>
      <c r="AW43" s="27"/>
      <c r="AX43" s="27"/>
      <c r="AY43" s="29"/>
    </row>
    <row r="44" spans="1:51" x14ac:dyDescent="0.2">
      <c r="A44" s="27"/>
      <c r="B44" s="27"/>
      <c r="C44" s="30"/>
      <c r="D44" s="31"/>
      <c r="E44" s="32"/>
      <c r="F44" s="32"/>
      <c r="G44" s="31"/>
      <c r="H44" s="31"/>
      <c r="I44" s="31"/>
      <c r="J44" s="31"/>
      <c r="K44" s="31"/>
      <c r="L44" s="31"/>
      <c r="M44" s="31"/>
      <c r="N44" s="31"/>
      <c r="O44" s="31"/>
      <c r="P44" s="33"/>
      <c r="Q44" s="31"/>
      <c r="R44" s="31"/>
      <c r="S44" s="31"/>
      <c r="T44" s="31"/>
      <c r="U44" s="33"/>
      <c r="V44" s="33"/>
      <c r="W44" s="33"/>
      <c r="X44" s="33"/>
      <c r="Y44" s="33"/>
      <c r="Z44" s="31"/>
      <c r="AA44" s="31"/>
      <c r="AB44" s="33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7"/>
      <c r="AV44" s="27"/>
      <c r="AW44" s="27"/>
      <c r="AX44" s="27"/>
      <c r="AY44" s="29"/>
    </row>
    <row r="45" spans="1:51" x14ac:dyDescent="0.2">
      <c r="A45" s="27"/>
      <c r="B45" s="27"/>
      <c r="C45" s="30"/>
      <c r="D45" s="31"/>
      <c r="E45" s="32"/>
      <c r="F45" s="32"/>
      <c r="G45" s="31"/>
      <c r="H45" s="31"/>
      <c r="I45" s="31"/>
      <c r="J45" s="31"/>
      <c r="K45" s="31"/>
      <c r="L45" s="31"/>
      <c r="M45" s="31"/>
      <c r="N45" s="31"/>
      <c r="O45" s="31"/>
      <c r="P45" s="33"/>
      <c r="Q45" s="31"/>
      <c r="R45" s="31"/>
      <c r="S45" s="31"/>
      <c r="T45" s="31"/>
      <c r="U45" s="33"/>
      <c r="V45" s="33"/>
      <c r="W45" s="33"/>
      <c r="X45" s="33"/>
      <c r="Y45" s="33"/>
      <c r="Z45" s="31"/>
      <c r="AA45" s="31"/>
      <c r="AB45" s="33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7"/>
      <c r="AV45" s="27"/>
      <c r="AW45" s="27"/>
      <c r="AX45" s="27"/>
      <c r="AY45" s="29"/>
    </row>
    <row r="46" spans="1:51" x14ac:dyDescent="0.2">
      <c r="A46" s="27"/>
      <c r="B46" s="27"/>
      <c r="C46" s="30"/>
      <c r="D46" s="31"/>
      <c r="E46" s="32"/>
      <c r="F46" s="32"/>
      <c r="G46" s="31"/>
      <c r="H46" s="31"/>
      <c r="I46" s="31"/>
      <c r="J46" s="31"/>
      <c r="K46" s="31"/>
      <c r="L46" s="31"/>
      <c r="M46" s="31"/>
      <c r="N46" s="31"/>
      <c r="O46" s="31"/>
      <c r="P46" s="33"/>
      <c r="Q46" s="31"/>
      <c r="R46" s="31"/>
      <c r="S46" s="31"/>
      <c r="T46" s="31"/>
      <c r="U46" s="33"/>
      <c r="V46" s="33"/>
      <c r="W46" s="33"/>
      <c r="X46" s="33"/>
      <c r="Y46" s="33"/>
      <c r="Z46" s="31"/>
      <c r="AA46" s="31"/>
      <c r="AB46" s="33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7"/>
      <c r="AV46" s="27"/>
      <c r="AW46" s="27"/>
      <c r="AX46" s="27"/>
      <c r="AY46" s="29"/>
    </row>
    <row r="47" spans="1:51" x14ac:dyDescent="0.2">
      <c r="A47" s="27"/>
      <c r="B47" s="27"/>
      <c r="C47" s="30"/>
      <c r="D47" s="31"/>
      <c r="E47" s="32"/>
      <c r="F47" s="32"/>
      <c r="G47" s="31"/>
      <c r="H47" s="31"/>
      <c r="I47" s="31"/>
      <c r="J47" s="31"/>
      <c r="K47" s="31"/>
      <c r="L47" s="31"/>
      <c r="M47" s="31"/>
      <c r="N47" s="31"/>
      <c r="O47" s="31"/>
      <c r="P47" s="33"/>
      <c r="Q47" s="31"/>
      <c r="R47" s="31"/>
      <c r="S47" s="31"/>
      <c r="T47" s="31"/>
      <c r="U47" s="33"/>
      <c r="V47" s="33"/>
      <c r="W47" s="33"/>
      <c r="X47" s="33"/>
      <c r="Y47" s="33"/>
      <c r="Z47" s="31"/>
      <c r="AA47" s="31"/>
      <c r="AB47" s="33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7"/>
      <c r="AV47" s="27"/>
      <c r="AW47" s="27"/>
      <c r="AX47" s="27"/>
      <c r="AY47" s="29"/>
    </row>
    <row r="48" spans="1:51" x14ac:dyDescent="0.2">
      <c r="A48" s="27"/>
      <c r="B48" s="27"/>
      <c r="C48" s="30"/>
      <c r="D48" s="31"/>
      <c r="E48" s="32"/>
      <c r="F48" s="32"/>
      <c r="G48" s="31"/>
      <c r="H48" s="31"/>
      <c r="I48" s="31"/>
      <c r="J48" s="31"/>
      <c r="K48" s="31"/>
      <c r="L48" s="31"/>
      <c r="M48" s="31"/>
      <c r="N48" s="31"/>
      <c r="O48" s="31"/>
      <c r="P48" s="33"/>
      <c r="Q48" s="31"/>
      <c r="R48" s="31"/>
      <c r="S48" s="31"/>
      <c r="T48" s="31"/>
      <c r="U48" s="33"/>
      <c r="V48" s="33"/>
      <c r="W48" s="33"/>
      <c r="X48" s="33"/>
      <c r="Y48" s="33"/>
      <c r="Z48" s="31"/>
      <c r="AA48" s="31"/>
      <c r="AB48" s="33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7"/>
      <c r="AV48" s="27"/>
      <c r="AW48" s="27"/>
      <c r="AX48" s="27"/>
      <c r="AY48" s="29"/>
    </row>
    <row r="49" spans="1:51" x14ac:dyDescent="0.2">
      <c r="A49" s="27"/>
      <c r="B49" s="27"/>
      <c r="C49" s="30"/>
      <c r="D49" s="31"/>
      <c r="E49" s="32"/>
      <c r="F49" s="32"/>
      <c r="G49" s="31"/>
      <c r="H49" s="31"/>
      <c r="I49" s="31"/>
      <c r="J49" s="31"/>
      <c r="K49" s="31"/>
      <c r="L49" s="31"/>
      <c r="M49" s="31"/>
      <c r="N49" s="31"/>
      <c r="O49" s="31"/>
      <c r="P49" s="33"/>
      <c r="Q49" s="31"/>
      <c r="R49" s="31"/>
      <c r="S49" s="31"/>
      <c r="T49" s="31"/>
      <c r="U49" s="33"/>
      <c r="V49" s="33"/>
      <c r="W49" s="33"/>
      <c r="X49" s="33"/>
      <c r="Y49" s="33"/>
      <c r="Z49" s="31"/>
      <c r="AA49" s="31"/>
      <c r="AB49" s="33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7"/>
      <c r="AV49" s="27"/>
      <c r="AW49" s="27"/>
      <c r="AX49" s="27"/>
      <c r="AY49" s="29"/>
    </row>
    <row r="50" spans="1:51" x14ac:dyDescent="0.2">
      <c r="A50" s="27"/>
      <c r="B50" s="27"/>
      <c r="C50" s="30"/>
      <c r="D50" s="31"/>
      <c r="E50" s="32"/>
      <c r="F50" s="32"/>
      <c r="G50" s="31"/>
      <c r="H50" s="31"/>
      <c r="I50" s="31"/>
      <c r="J50" s="31"/>
      <c r="K50" s="31"/>
      <c r="L50" s="31"/>
      <c r="M50" s="31"/>
      <c r="N50" s="31"/>
      <c r="O50" s="31"/>
      <c r="P50" s="33"/>
      <c r="Q50" s="31"/>
      <c r="R50" s="31"/>
      <c r="S50" s="31"/>
      <c r="T50" s="31"/>
      <c r="U50" s="33"/>
      <c r="V50" s="33"/>
      <c r="W50" s="33"/>
      <c r="X50" s="33"/>
      <c r="Y50" s="33"/>
      <c r="Z50" s="31"/>
      <c r="AA50" s="31"/>
      <c r="AB50" s="33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7"/>
      <c r="AV50" s="27"/>
      <c r="AW50" s="27"/>
      <c r="AX50" s="27"/>
      <c r="AY50" s="29"/>
    </row>
    <row r="51" spans="1:51" x14ac:dyDescent="0.2">
      <c r="A51" s="27"/>
      <c r="B51" s="27"/>
      <c r="C51" s="30"/>
      <c r="D51" s="31"/>
      <c r="E51" s="32"/>
      <c r="F51" s="32"/>
      <c r="G51" s="31"/>
      <c r="H51" s="31"/>
      <c r="I51" s="31"/>
      <c r="J51" s="31"/>
      <c r="K51" s="31"/>
      <c r="L51" s="31"/>
      <c r="M51" s="31"/>
      <c r="N51" s="31"/>
      <c r="O51" s="31"/>
      <c r="P51" s="33"/>
      <c r="Q51" s="31"/>
      <c r="R51" s="31"/>
      <c r="S51" s="31"/>
      <c r="T51" s="31"/>
      <c r="U51" s="33"/>
      <c r="V51" s="33"/>
      <c r="W51" s="33"/>
      <c r="X51" s="33"/>
      <c r="Y51" s="33"/>
      <c r="Z51" s="31"/>
      <c r="AA51" s="31"/>
      <c r="AB51" s="33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7"/>
      <c r="AV51" s="27"/>
      <c r="AW51" s="27"/>
      <c r="AX51" s="27"/>
      <c r="AY51" s="29"/>
    </row>
    <row r="52" spans="1:51" x14ac:dyDescent="0.2">
      <c r="A52" s="27"/>
      <c r="B52" s="27"/>
      <c r="C52" s="30"/>
      <c r="D52" s="31"/>
      <c r="E52" s="32"/>
      <c r="F52" s="32"/>
      <c r="G52" s="31"/>
      <c r="H52" s="31"/>
      <c r="I52" s="31"/>
      <c r="J52" s="31"/>
      <c r="K52" s="31"/>
      <c r="L52" s="31"/>
      <c r="M52" s="31"/>
      <c r="N52" s="31"/>
      <c r="O52" s="31"/>
      <c r="P52" s="33"/>
      <c r="Q52" s="31"/>
      <c r="R52" s="31"/>
      <c r="S52" s="31"/>
      <c r="T52" s="31"/>
      <c r="U52" s="33"/>
      <c r="V52" s="33"/>
      <c r="W52" s="33"/>
      <c r="X52" s="33"/>
      <c r="Y52" s="33"/>
      <c r="Z52" s="31"/>
      <c r="AA52" s="31"/>
      <c r="AB52" s="33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7"/>
      <c r="AV52" s="27"/>
      <c r="AW52" s="27"/>
      <c r="AX52" s="27"/>
      <c r="AY52" s="29"/>
    </row>
    <row r="53" spans="1:51" x14ac:dyDescent="0.2">
      <c r="A53" s="27"/>
      <c r="B53" s="27"/>
      <c r="C53" s="30"/>
      <c r="D53" s="31"/>
      <c r="E53" s="32"/>
      <c r="F53" s="32"/>
      <c r="G53" s="31"/>
      <c r="H53" s="31"/>
      <c r="I53" s="31"/>
      <c r="J53" s="31"/>
      <c r="K53" s="31"/>
      <c r="L53" s="31"/>
      <c r="M53" s="31"/>
      <c r="N53" s="31"/>
      <c r="O53" s="31"/>
      <c r="P53" s="33"/>
      <c r="Q53" s="31"/>
      <c r="R53" s="31"/>
      <c r="S53" s="31"/>
      <c r="T53" s="31"/>
      <c r="U53" s="33"/>
      <c r="V53" s="33"/>
      <c r="W53" s="33"/>
      <c r="X53" s="33"/>
      <c r="Y53" s="33"/>
      <c r="Z53" s="31"/>
      <c r="AA53" s="31"/>
      <c r="AB53" s="33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7"/>
      <c r="AV53" s="27"/>
      <c r="AW53" s="27"/>
      <c r="AX53" s="27"/>
      <c r="AY53" s="29"/>
    </row>
    <row r="54" spans="1:51" x14ac:dyDescent="0.2">
      <c r="A54" s="27"/>
      <c r="B54" s="27"/>
      <c r="C54" s="30"/>
      <c r="D54" s="31"/>
      <c r="E54" s="32"/>
      <c r="F54" s="32"/>
      <c r="G54" s="31"/>
      <c r="H54" s="31"/>
      <c r="I54" s="31"/>
      <c r="J54" s="31"/>
      <c r="K54" s="31"/>
      <c r="L54" s="31"/>
      <c r="M54" s="31"/>
      <c r="N54" s="31"/>
      <c r="O54" s="31"/>
      <c r="P54" s="33"/>
      <c r="Q54" s="31"/>
      <c r="R54" s="31"/>
      <c r="S54" s="31"/>
      <c r="T54" s="31"/>
      <c r="U54" s="33"/>
      <c r="V54" s="33"/>
      <c r="W54" s="33"/>
      <c r="X54" s="33"/>
      <c r="Y54" s="33"/>
      <c r="Z54" s="31"/>
      <c r="AA54" s="31"/>
      <c r="AB54" s="33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7"/>
      <c r="AV54" s="27"/>
      <c r="AW54" s="27"/>
      <c r="AX54" s="27"/>
      <c r="AY54" s="29"/>
    </row>
    <row r="55" spans="1:51" x14ac:dyDescent="0.2">
      <c r="A55" s="27"/>
      <c r="B55" s="27"/>
      <c r="C55" s="30"/>
      <c r="D55" s="31"/>
      <c r="E55" s="32"/>
      <c r="F55" s="32"/>
      <c r="G55" s="31"/>
      <c r="H55" s="31"/>
      <c r="I55" s="31"/>
      <c r="J55" s="31"/>
      <c r="K55" s="31"/>
      <c r="L55" s="31"/>
      <c r="M55" s="31"/>
      <c r="N55" s="31"/>
      <c r="O55" s="31"/>
      <c r="P55" s="33"/>
      <c r="Q55" s="31"/>
      <c r="R55" s="31"/>
      <c r="S55" s="31"/>
      <c r="T55" s="31"/>
      <c r="U55" s="33"/>
      <c r="V55" s="33"/>
      <c r="W55" s="33"/>
      <c r="X55" s="33"/>
      <c r="Y55" s="33"/>
      <c r="Z55" s="31"/>
      <c r="AA55" s="31"/>
      <c r="AB55" s="33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7"/>
      <c r="AV55" s="27"/>
      <c r="AW55" s="27"/>
      <c r="AX55" s="27"/>
      <c r="AY55" s="29"/>
    </row>
    <row r="56" spans="1:51" x14ac:dyDescent="0.2">
      <c r="A56" s="27"/>
      <c r="B56" s="27"/>
      <c r="C56" s="30"/>
      <c r="D56" s="31"/>
      <c r="E56" s="32"/>
      <c r="F56" s="32"/>
      <c r="G56" s="31"/>
      <c r="H56" s="31"/>
      <c r="I56" s="31"/>
      <c r="J56" s="31"/>
      <c r="K56" s="31"/>
      <c r="L56" s="31"/>
      <c r="M56" s="31"/>
      <c r="N56" s="31"/>
      <c r="O56" s="31"/>
      <c r="P56" s="33"/>
      <c r="Q56" s="31"/>
      <c r="R56" s="31"/>
      <c r="S56" s="31"/>
      <c r="T56" s="31"/>
      <c r="U56" s="33"/>
      <c r="V56" s="33"/>
      <c r="W56" s="33"/>
      <c r="X56" s="33"/>
      <c r="Y56" s="33"/>
      <c r="Z56" s="31"/>
      <c r="AA56" s="31"/>
      <c r="AB56" s="33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7"/>
      <c r="AV56" s="27"/>
      <c r="AW56" s="27"/>
      <c r="AX56" s="27"/>
      <c r="AY56" s="29"/>
    </row>
    <row r="57" spans="1:51" x14ac:dyDescent="0.2">
      <c r="A57" s="27"/>
      <c r="B57" s="27"/>
      <c r="C57" s="30"/>
      <c r="D57" s="31"/>
      <c r="E57" s="32"/>
      <c r="F57" s="32"/>
      <c r="G57" s="31"/>
      <c r="H57" s="31"/>
      <c r="I57" s="31"/>
      <c r="J57" s="31"/>
      <c r="K57" s="31"/>
      <c r="L57" s="31"/>
      <c r="M57" s="31"/>
      <c r="N57" s="31"/>
      <c r="O57" s="31"/>
      <c r="P57" s="33"/>
      <c r="Q57" s="31"/>
      <c r="R57" s="31"/>
      <c r="S57" s="31"/>
      <c r="T57" s="31"/>
      <c r="U57" s="33"/>
      <c r="V57" s="33"/>
      <c r="W57" s="33"/>
      <c r="X57" s="33"/>
      <c r="Y57" s="33"/>
      <c r="Z57" s="31"/>
      <c r="AA57" s="31"/>
      <c r="AB57" s="33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7"/>
      <c r="AV57" s="27"/>
      <c r="AW57" s="27"/>
      <c r="AX57" s="27"/>
      <c r="AY57" s="29"/>
    </row>
    <row r="58" spans="1:51" x14ac:dyDescent="0.2">
      <c r="A58" s="27"/>
      <c r="B58" s="27"/>
      <c r="C58" s="30"/>
      <c r="D58" s="31"/>
      <c r="E58" s="32"/>
      <c r="F58" s="32"/>
      <c r="G58" s="31"/>
      <c r="H58" s="31"/>
      <c r="I58" s="31"/>
      <c r="J58" s="31"/>
      <c r="K58" s="31"/>
      <c r="L58" s="31"/>
      <c r="M58" s="31"/>
      <c r="N58" s="31"/>
      <c r="O58" s="31"/>
      <c r="P58" s="33"/>
      <c r="Q58" s="31"/>
      <c r="R58" s="31"/>
      <c r="S58" s="31"/>
      <c r="T58" s="31"/>
      <c r="U58" s="33"/>
      <c r="V58" s="33"/>
      <c r="W58" s="33"/>
      <c r="X58" s="33"/>
      <c r="Y58" s="33"/>
      <c r="Z58" s="31"/>
      <c r="AA58" s="31"/>
      <c r="AB58" s="33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7"/>
      <c r="AV58" s="27"/>
      <c r="AW58" s="27"/>
      <c r="AX58" s="27"/>
      <c r="AY58" s="29"/>
    </row>
    <row r="59" spans="1:51" x14ac:dyDescent="0.2">
      <c r="A59" s="27"/>
      <c r="B59" s="27"/>
      <c r="C59" s="30"/>
      <c r="D59" s="31"/>
      <c r="E59" s="32"/>
      <c r="F59" s="32"/>
      <c r="G59" s="31"/>
      <c r="H59" s="31"/>
      <c r="I59" s="31"/>
      <c r="J59" s="31"/>
      <c r="K59" s="31"/>
      <c r="L59" s="31"/>
      <c r="M59" s="31"/>
      <c r="N59" s="31"/>
      <c r="O59" s="31"/>
      <c r="P59" s="33"/>
      <c r="Q59" s="31"/>
      <c r="R59" s="31"/>
      <c r="S59" s="31"/>
      <c r="T59" s="31"/>
      <c r="U59" s="33"/>
      <c r="V59" s="33"/>
      <c r="W59" s="33"/>
      <c r="X59" s="33"/>
      <c r="Y59" s="33"/>
      <c r="Z59" s="31"/>
      <c r="AA59" s="31"/>
      <c r="AB59" s="33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7"/>
      <c r="AV59" s="27"/>
      <c r="AW59" s="27"/>
      <c r="AX59" s="27"/>
      <c r="AY59" s="29"/>
    </row>
    <row r="60" spans="1:51" x14ac:dyDescent="0.2">
      <c r="A60" s="27"/>
      <c r="B60" s="27"/>
      <c r="C60" s="30"/>
      <c r="D60" s="31"/>
      <c r="E60" s="32"/>
      <c r="F60" s="32"/>
      <c r="G60" s="31"/>
      <c r="H60" s="31"/>
      <c r="I60" s="31"/>
      <c r="J60" s="31"/>
      <c r="K60" s="31"/>
      <c r="L60" s="31"/>
      <c r="M60" s="31"/>
      <c r="N60" s="31"/>
      <c r="O60" s="31"/>
      <c r="P60" s="33"/>
      <c r="Q60" s="31"/>
      <c r="R60" s="31"/>
      <c r="S60" s="31"/>
      <c r="T60" s="31"/>
      <c r="U60" s="33"/>
      <c r="V60" s="33"/>
      <c r="W60" s="33"/>
      <c r="X60" s="33"/>
      <c r="Y60" s="33"/>
      <c r="Z60" s="31"/>
      <c r="AA60" s="31"/>
      <c r="AB60" s="33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7"/>
      <c r="AV60" s="27"/>
      <c r="AW60" s="27"/>
      <c r="AX60" s="27"/>
      <c r="AY60" s="29"/>
    </row>
    <row r="61" spans="1:51" x14ac:dyDescent="0.2">
      <c r="A61" s="27"/>
      <c r="B61" s="27"/>
      <c r="C61" s="30"/>
      <c r="D61" s="31"/>
      <c r="E61" s="32"/>
      <c r="F61" s="32"/>
      <c r="G61" s="31"/>
      <c r="H61" s="31"/>
      <c r="I61" s="31"/>
      <c r="J61" s="31"/>
      <c r="K61" s="31"/>
      <c r="L61" s="31"/>
      <c r="M61" s="31"/>
      <c r="N61" s="31"/>
      <c r="O61" s="31"/>
      <c r="P61" s="33"/>
      <c r="Q61" s="31"/>
      <c r="R61" s="31"/>
      <c r="S61" s="31"/>
      <c r="T61" s="31"/>
      <c r="U61" s="33"/>
      <c r="V61" s="33"/>
      <c r="W61" s="33"/>
      <c r="X61" s="33"/>
      <c r="Y61" s="33"/>
      <c r="Z61" s="31"/>
      <c r="AA61" s="31"/>
      <c r="AB61" s="33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7"/>
      <c r="AV61" s="27"/>
      <c r="AW61" s="27"/>
      <c r="AX61" s="27"/>
      <c r="AY61" s="29"/>
    </row>
    <row r="62" spans="1:51" x14ac:dyDescent="0.2">
      <c r="A62" s="27"/>
      <c r="B62" s="27"/>
      <c r="C62" s="30"/>
      <c r="D62" s="31"/>
      <c r="E62" s="32"/>
      <c r="F62" s="32"/>
      <c r="G62" s="31"/>
      <c r="H62" s="31"/>
      <c r="I62" s="31"/>
      <c r="J62" s="31"/>
      <c r="K62" s="31"/>
      <c r="L62" s="31"/>
      <c r="M62" s="31"/>
      <c r="N62" s="31"/>
      <c r="O62" s="31"/>
      <c r="P62" s="33"/>
      <c r="Q62" s="31"/>
      <c r="R62" s="31"/>
      <c r="S62" s="31"/>
      <c r="T62" s="31"/>
      <c r="U62" s="33"/>
      <c r="V62" s="33"/>
      <c r="W62" s="33"/>
      <c r="X62" s="33"/>
      <c r="Y62" s="33"/>
      <c r="Z62" s="31"/>
      <c r="AA62" s="31"/>
      <c r="AB62" s="33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7"/>
      <c r="AV62" s="27"/>
      <c r="AW62" s="27"/>
      <c r="AX62" s="27"/>
      <c r="AY62" s="29"/>
    </row>
    <row r="63" spans="1:51" x14ac:dyDescent="0.2">
      <c r="A63" s="27"/>
      <c r="B63" s="27"/>
      <c r="C63" s="30"/>
      <c r="D63" s="31"/>
      <c r="E63" s="32"/>
      <c r="F63" s="32"/>
      <c r="G63" s="31"/>
      <c r="H63" s="31"/>
      <c r="I63" s="31"/>
      <c r="J63" s="31"/>
      <c r="K63" s="31"/>
      <c r="L63" s="31"/>
      <c r="M63" s="31"/>
      <c r="N63" s="31"/>
      <c r="O63" s="31"/>
      <c r="P63" s="33"/>
      <c r="Q63" s="31"/>
      <c r="R63" s="31"/>
      <c r="S63" s="31"/>
      <c r="T63" s="31"/>
      <c r="U63" s="33"/>
      <c r="V63" s="33"/>
      <c r="W63" s="33"/>
      <c r="X63" s="33"/>
      <c r="Y63" s="33"/>
      <c r="Z63" s="31"/>
      <c r="AA63" s="31"/>
      <c r="AB63" s="33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7"/>
      <c r="AV63" s="27"/>
      <c r="AW63" s="27"/>
      <c r="AX63" s="27"/>
      <c r="AY63" s="29"/>
    </row>
    <row r="64" spans="1:51" x14ac:dyDescent="0.2">
      <c r="A64" s="27"/>
      <c r="B64" s="27"/>
      <c r="C64" s="30"/>
      <c r="D64" s="31"/>
      <c r="E64" s="32"/>
      <c r="F64" s="32"/>
      <c r="G64" s="31"/>
      <c r="H64" s="31"/>
      <c r="I64" s="31"/>
      <c r="J64" s="31"/>
      <c r="K64" s="31"/>
      <c r="L64" s="31"/>
      <c r="M64" s="31"/>
      <c r="N64" s="31"/>
      <c r="O64" s="31"/>
      <c r="P64" s="33"/>
      <c r="Q64" s="31"/>
      <c r="R64" s="31"/>
      <c r="S64" s="31"/>
      <c r="T64" s="31"/>
      <c r="U64" s="33"/>
      <c r="V64" s="33"/>
      <c r="W64" s="33"/>
      <c r="X64" s="33"/>
      <c r="Y64" s="33"/>
      <c r="Z64" s="31"/>
      <c r="AA64" s="31"/>
      <c r="AB64" s="33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7"/>
      <c r="AV64" s="27"/>
      <c r="AW64" s="27"/>
      <c r="AX64" s="27"/>
      <c r="AY64" s="29"/>
    </row>
    <row r="65" spans="1:51" x14ac:dyDescent="0.2">
      <c r="A65" s="27"/>
      <c r="B65" s="27"/>
      <c r="C65" s="30"/>
      <c r="D65" s="31"/>
      <c r="E65" s="32"/>
      <c r="F65" s="32"/>
      <c r="G65" s="31"/>
      <c r="H65" s="31"/>
      <c r="I65" s="31"/>
      <c r="J65" s="31"/>
      <c r="K65" s="31"/>
      <c r="L65" s="31"/>
      <c r="M65" s="31"/>
      <c r="N65" s="31"/>
      <c r="O65" s="31"/>
      <c r="P65" s="33"/>
      <c r="Q65" s="31"/>
      <c r="R65" s="31"/>
      <c r="S65" s="31"/>
      <c r="T65" s="31"/>
      <c r="U65" s="33"/>
      <c r="V65" s="33"/>
      <c r="W65" s="33"/>
      <c r="X65" s="33"/>
      <c r="Y65" s="33"/>
      <c r="Z65" s="31"/>
      <c r="AA65" s="31"/>
      <c r="AB65" s="33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7"/>
      <c r="AV65" s="27"/>
      <c r="AW65" s="27"/>
      <c r="AX65" s="27"/>
      <c r="AY65" s="29"/>
    </row>
    <row r="66" spans="1:51" x14ac:dyDescent="0.2">
      <c r="A66" s="27"/>
      <c r="B66" s="27"/>
      <c r="C66" s="30"/>
      <c r="D66" s="31"/>
      <c r="E66" s="32"/>
      <c r="F66" s="32"/>
      <c r="G66" s="31"/>
      <c r="H66" s="31"/>
      <c r="I66" s="31"/>
      <c r="J66" s="31"/>
      <c r="K66" s="31"/>
      <c r="L66" s="31"/>
      <c r="M66" s="31"/>
      <c r="N66" s="31"/>
      <c r="O66" s="31"/>
      <c r="P66" s="33"/>
      <c r="Q66" s="31"/>
      <c r="R66" s="31"/>
      <c r="S66" s="31"/>
      <c r="T66" s="31"/>
      <c r="U66" s="33"/>
      <c r="V66" s="33"/>
      <c r="W66" s="33"/>
      <c r="X66" s="33"/>
      <c r="Y66" s="33"/>
      <c r="Z66" s="31"/>
      <c r="AA66" s="31"/>
      <c r="AB66" s="33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7"/>
      <c r="AV66" s="27"/>
      <c r="AW66" s="27"/>
      <c r="AX66" s="27"/>
      <c r="AY66" s="29"/>
    </row>
    <row r="67" spans="1:51" x14ac:dyDescent="0.2">
      <c r="A67" s="27"/>
      <c r="B67" s="27"/>
      <c r="C67" s="30"/>
      <c r="D67" s="31"/>
      <c r="E67" s="32"/>
      <c r="F67" s="32"/>
      <c r="G67" s="31"/>
      <c r="H67" s="31"/>
      <c r="I67" s="31"/>
      <c r="J67" s="31"/>
      <c r="K67" s="31"/>
      <c r="L67" s="31"/>
      <c r="M67" s="31"/>
      <c r="N67" s="31"/>
      <c r="O67" s="31"/>
      <c r="P67" s="33"/>
      <c r="Q67" s="31"/>
      <c r="R67" s="31"/>
      <c r="S67" s="31"/>
      <c r="T67" s="31"/>
      <c r="U67" s="33"/>
      <c r="V67" s="33"/>
      <c r="W67" s="33"/>
      <c r="X67" s="33"/>
      <c r="Y67" s="33"/>
      <c r="Z67" s="31"/>
      <c r="AA67" s="31"/>
      <c r="AB67" s="33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7"/>
      <c r="AV67" s="27"/>
      <c r="AW67" s="27"/>
      <c r="AX67" s="27"/>
      <c r="AY67" s="29"/>
    </row>
    <row r="68" spans="1:51" x14ac:dyDescent="0.2">
      <c r="A68" s="27"/>
      <c r="B68" s="27"/>
      <c r="C68" s="30"/>
      <c r="D68" s="31"/>
      <c r="E68" s="32"/>
      <c r="F68" s="32"/>
      <c r="G68" s="31"/>
      <c r="H68" s="31"/>
      <c r="I68" s="31"/>
      <c r="J68" s="31"/>
      <c r="K68" s="31"/>
      <c r="L68" s="31"/>
      <c r="M68" s="31"/>
      <c r="N68" s="31"/>
      <c r="O68" s="31"/>
      <c r="P68" s="33"/>
      <c r="Q68" s="31"/>
      <c r="R68" s="31"/>
      <c r="S68" s="31"/>
      <c r="T68" s="31"/>
      <c r="U68" s="33"/>
      <c r="V68" s="33"/>
      <c r="W68" s="33"/>
      <c r="X68" s="33"/>
      <c r="Y68" s="33"/>
      <c r="Z68" s="31"/>
      <c r="AA68" s="31"/>
      <c r="AB68" s="33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7"/>
      <c r="AV68" s="27"/>
      <c r="AW68" s="27"/>
      <c r="AX68" s="27"/>
      <c r="AY68" s="29"/>
    </row>
    <row r="69" spans="1:51" x14ac:dyDescent="0.2">
      <c r="A69" s="27"/>
      <c r="B69" s="27"/>
      <c r="C69" s="30"/>
      <c r="D69" s="31"/>
      <c r="E69" s="32"/>
      <c r="F69" s="32"/>
      <c r="G69" s="31"/>
      <c r="H69" s="31"/>
      <c r="I69" s="31"/>
      <c r="J69" s="31"/>
      <c r="K69" s="31"/>
      <c r="L69" s="31"/>
      <c r="M69" s="31"/>
      <c r="N69" s="31"/>
      <c r="O69" s="31"/>
      <c r="P69" s="33"/>
      <c r="Q69" s="31"/>
      <c r="R69" s="31"/>
      <c r="S69" s="31"/>
      <c r="T69" s="31"/>
      <c r="U69" s="33"/>
      <c r="V69" s="33"/>
      <c r="W69" s="33"/>
      <c r="X69" s="33"/>
      <c r="Y69" s="33"/>
      <c r="Z69" s="31"/>
      <c r="AA69" s="31"/>
      <c r="AB69" s="33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7"/>
      <c r="AV69" s="27"/>
      <c r="AW69" s="27"/>
      <c r="AX69" s="27"/>
      <c r="AY69" s="29"/>
    </row>
    <row r="70" spans="1:51" x14ac:dyDescent="0.2">
      <c r="A70" s="27"/>
      <c r="B70" s="27"/>
      <c r="C70" s="30"/>
      <c r="D70" s="31"/>
      <c r="E70" s="32"/>
      <c r="F70" s="32"/>
      <c r="G70" s="31"/>
      <c r="H70" s="31"/>
      <c r="I70" s="31"/>
      <c r="J70" s="31"/>
      <c r="K70" s="31"/>
      <c r="L70" s="31"/>
      <c r="M70" s="31"/>
      <c r="N70" s="31"/>
      <c r="O70" s="31"/>
      <c r="P70" s="33"/>
      <c r="Q70" s="31"/>
      <c r="R70" s="31"/>
      <c r="S70" s="31"/>
      <c r="T70" s="31"/>
      <c r="U70" s="33"/>
      <c r="V70" s="33"/>
      <c r="W70" s="33"/>
      <c r="X70" s="33"/>
      <c r="Y70" s="33"/>
      <c r="Z70" s="31"/>
      <c r="AA70" s="31"/>
      <c r="AB70" s="33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7"/>
      <c r="AV70" s="27"/>
      <c r="AW70" s="27"/>
      <c r="AX70" s="27"/>
      <c r="AY70" s="29"/>
    </row>
    <row r="71" spans="1:51" x14ac:dyDescent="0.2">
      <c r="A71" s="27"/>
      <c r="B71" s="27"/>
      <c r="C71" s="30"/>
      <c r="D71" s="31"/>
      <c r="E71" s="32"/>
      <c r="F71" s="32"/>
      <c r="G71" s="31"/>
      <c r="H71" s="31"/>
      <c r="I71" s="31"/>
      <c r="J71" s="31"/>
      <c r="K71" s="31"/>
      <c r="L71" s="31"/>
      <c r="M71" s="31"/>
      <c r="N71" s="31"/>
      <c r="O71" s="31"/>
      <c r="P71" s="33"/>
      <c r="Q71" s="31"/>
      <c r="R71" s="31"/>
      <c r="S71" s="31"/>
      <c r="T71" s="31"/>
      <c r="U71" s="33"/>
      <c r="V71" s="33"/>
      <c r="W71" s="33"/>
      <c r="X71" s="33"/>
      <c r="Y71" s="33"/>
      <c r="Z71" s="31"/>
      <c r="AA71" s="31"/>
      <c r="AB71" s="33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7"/>
      <c r="AV71" s="27"/>
      <c r="AW71" s="27"/>
      <c r="AX71" s="27"/>
      <c r="AY71" s="29"/>
    </row>
    <row r="72" spans="1:51" x14ac:dyDescent="0.2">
      <c r="A72" s="27"/>
      <c r="B72" s="27"/>
      <c r="C72" s="30"/>
      <c r="D72" s="31"/>
      <c r="E72" s="32"/>
      <c r="F72" s="32"/>
      <c r="G72" s="31"/>
      <c r="H72" s="31"/>
      <c r="I72" s="31"/>
      <c r="J72" s="31"/>
      <c r="K72" s="31"/>
      <c r="L72" s="31"/>
      <c r="M72" s="31"/>
      <c r="N72" s="31"/>
      <c r="O72" s="31"/>
      <c r="P72" s="33"/>
      <c r="Q72" s="31"/>
      <c r="R72" s="31"/>
      <c r="S72" s="31"/>
      <c r="T72" s="31"/>
      <c r="U72" s="33"/>
      <c r="V72" s="33"/>
      <c r="W72" s="33"/>
      <c r="X72" s="33"/>
      <c r="Y72" s="33"/>
      <c r="Z72" s="31"/>
      <c r="AA72" s="31"/>
      <c r="AB72" s="33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7"/>
      <c r="AV72" s="27"/>
      <c r="AW72" s="27"/>
      <c r="AX72" s="27"/>
      <c r="AY72" s="29"/>
    </row>
    <row r="73" spans="1:51" x14ac:dyDescent="0.2">
      <c r="A73" s="27"/>
      <c r="B73" s="27"/>
      <c r="C73" s="30"/>
      <c r="D73" s="31"/>
      <c r="E73" s="32"/>
      <c r="F73" s="32"/>
      <c r="G73" s="31"/>
      <c r="H73" s="31"/>
      <c r="I73" s="31"/>
      <c r="J73" s="31"/>
      <c r="K73" s="31"/>
      <c r="L73" s="31"/>
      <c r="M73" s="31"/>
      <c r="N73" s="31"/>
      <c r="O73" s="31"/>
      <c r="P73" s="33"/>
      <c r="Q73" s="31"/>
      <c r="R73" s="31"/>
      <c r="S73" s="31"/>
      <c r="T73" s="31"/>
      <c r="U73" s="33"/>
      <c r="V73" s="33"/>
      <c r="W73" s="33"/>
      <c r="X73" s="33"/>
      <c r="Y73" s="33"/>
      <c r="Z73" s="31"/>
      <c r="AA73" s="31"/>
      <c r="AB73" s="33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7"/>
      <c r="AV73" s="27"/>
      <c r="AW73" s="27"/>
      <c r="AX73" s="27"/>
      <c r="AY73" s="29"/>
    </row>
    <row r="74" spans="1:51" x14ac:dyDescent="0.2">
      <c r="A74" s="27"/>
      <c r="B74" s="27"/>
      <c r="C74" s="30"/>
      <c r="D74" s="31"/>
      <c r="E74" s="32"/>
      <c r="F74" s="32"/>
      <c r="G74" s="31"/>
      <c r="H74" s="31"/>
      <c r="I74" s="31"/>
      <c r="J74" s="31"/>
      <c r="K74" s="31"/>
      <c r="L74" s="31"/>
      <c r="M74" s="31"/>
      <c r="N74" s="31"/>
      <c r="O74" s="31"/>
      <c r="P74" s="33"/>
      <c r="Q74" s="31"/>
      <c r="R74" s="31"/>
      <c r="S74" s="31"/>
      <c r="T74" s="31"/>
      <c r="U74" s="33"/>
      <c r="V74" s="33"/>
      <c r="W74" s="33"/>
      <c r="X74" s="33"/>
      <c r="Y74" s="33"/>
      <c r="Z74" s="31"/>
      <c r="AA74" s="31"/>
      <c r="AB74" s="33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7"/>
      <c r="AV74" s="27"/>
      <c r="AW74" s="27"/>
      <c r="AX74" s="27"/>
      <c r="AY74" s="29"/>
    </row>
    <row r="75" spans="1:51" x14ac:dyDescent="0.2">
      <c r="A75" s="27"/>
      <c r="B75" s="27"/>
      <c r="C75" s="30"/>
      <c r="D75" s="31"/>
      <c r="E75" s="32"/>
      <c r="F75" s="32"/>
      <c r="G75" s="31"/>
      <c r="H75" s="31"/>
      <c r="I75" s="31"/>
      <c r="J75" s="31"/>
      <c r="K75" s="31"/>
      <c r="L75" s="31"/>
      <c r="M75" s="31"/>
      <c r="N75" s="31"/>
      <c r="O75" s="31"/>
      <c r="P75" s="33"/>
      <c r="Q75" s="31"/>
      <c r="R75" s="31"/>
      <c r="S75" s="31"/>
      <c r="T75" s="31"/>
      <c r="U75" s="33"/>
      <c r="V75" s="33"/>
      <c r="W75" s="33"/>
      <c r="X75" s="33"/>
      <c r="Y75" s="33"/>
      <c r="Z75" s="31"/>
      <c r="AA75" s="31"/>
      <c r="AB75" s="33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7"/>
      <c r="AV75" s="27"/>
      <c r="AW75" s="27"/>
      <c r="AX75" s="27"/>
      <c r="AY75" s="29"/>
    </row>
    <row r="76" spans="1:51" x14ac:dyDescent="0.2">
      <c r="A76" s="27"/>
      <c r="B76" s="27"/>
      <c r="C76" s="30"/>
      <c r="D76" s="31"/>
      <c r="E76" s="32"/>
      <c r="F76" s="32"/>
      <c r="G76" s="31"/>
      <c r="H76" s="31"/>
      <c r="I76" s="31"/>
      <c r="J76" s="31"/>
      <c r="K76" s="31"/>
      <c r="L76" s="31"/>
      <c r="M76" s="31"/>
      <c r="N76" s="31"/>
      <c r="O76" s="31"/>
      <c r="P76" s="33"/>
      <c r="Q76" s="31"/>
      <c r="R76" s="31"/>
      <c r="S76" s="31"/>
      <c r="T76" s="31"/>
      <c r="U76" s="33"/>
      <c r="V76" s="33"/>
      <c r="W76" s="33"/>
      <c r="X76" s="33"/>
      <c r="Y76" s="33"/>
      <c r="Z76" s="31"/>
      <c r="AA76" s="31"/>
      <c r="AB76" s="33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7"/>
      <c r="AV76" s="27"/>
      <c r="AW76" s="27"/>
      <c r="AX76" s="27"/>
      <c r="AY76" s="29"/>
    </row>
    <row r="77" spans="1:51" x14ac:dyDescent="0.2">
      <c r="A77" s="27"/>
      <c r="B77" s="27"/>
      <c r="C77" s="30"/>
      <c r="D77" s="31"/>
      <c r="E77" s="32"/>
      <c r="F77" s="32"/>
      <c r="G77" s="31"/>
      <c r="H77" s="31"/>
      <c r="I77" s="31"/>
      <c r="J77" s="31"/>
      <c r="K77" s="31"/>
      <c r="L77" s="31"/>
      <c r="M77" s="31"/>
      <c r="N77" s="31"/>
      <c r="O77" s="31"/>
      <c r="P77" s="33"/>
      <c r="Q77" s="31"/>
      <c r="R77" s="31"/>
      <c r="S77" s="31"/>
      <c r="T77" s="31"/>
      <c r="U77" s="33"/>
      <c r="V77" s="33"/>
      <c r="W77" s="33"/>
      <c r="X77" s="33"/>
      <c r="Y77" s="33"/>
      <c r="Z77" s="31"/>
      <c r="AA77" s="31"/>
      <c r="AB77" s="33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7"/>
      <c r="AV77" s="27"/>
      <c r="AW77" s="27"/>
      <c r="AX77" s="27"/>
      <c r="AY77" s="29"/>
    </row>
    <row r="78" spans="1:51" x14ac:dyDescent="0.2">
      <c r="A78" s="27"/>
      <c r="B78" s="27"/>
      <c r="C78" s="30"/>
      <c r="D78" s="31"/>
      <c r="E78" s="32"/>
      <c r="F78" s="32"/>
      <c r="G78" s="31"/>
      <c r="H78" s="31"/>
      <c r="I78" s="31"/>
      <c r="J78" s="31"/>
      <c r="K78" s="31"/>
      <c r="L78" s="31"/>
      <c r="M78" s="31"/>
      <c r="N78" s="31"/>
      <c r="O78" s="31"/>
      <c r="P78" s="33"/>
      <c r="Q78" s="31"/>
      <c r="R78" s="31"/>
      <c r="S78" s="31"/>
      <c r="T78" s="31"/>
      <c r="U78" s="33"/>
      <c r="V78" s="33"/>
      <c r="W78" s="33"/>
      <c r="X78" s="33"/>
      <c r="Y78" s="33"/>
      <c r="Z78" s="31"/>
      <c r="AA78" s="31"/>
      <c r="AB78" s="33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7"/>
      <c r="AV78" s="27"/>
      <c r="AW78" s="27"/>
      <c r="AX78" s="27"/>
      <c r="AY78" s="29"/>
    </row>
    <row r="79" spans="1:51" x14ac:dyDescent="0.2">
      <c r="A79" s="27"/>
      <c r="B79" s="27"/>
      <c r="C79" s="30"/>
      <c r="D79" s="31"/>
      <c r="E79" s="32"/>
      <c r="F79" s="32"/>
      <c r="G79" s="31"/>
      <c r="H79" s="31"/>
      <c r="I79" s="31"/>
      <c r="J79" s="31"/>
      <c r="K79" s="31"/>
      <c r="L79" s="31"/>
      <c r="M79" s="31"/>
      <c r="N79" s="31"/>
      <c r="O79" s="31"/>
      <c r="P79" s="33"/>
      <c r="Q79" s="31"/>
      <c r="R79" s="31"/>
      <c r="S79" s="31"/>
      <c r="T79" s="31"/>
      <c r="U79" s="33"/>
      <c r="V79" s="33"/>
      <c r="W79" s="33"/>
      <c r="X79" s="33"/>
      <c r="Y79" s="33"/>
      <c r="Z79" s="31"/>
      <c r="AA79" s="31"/>
      <c r="AB79" s="33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7"/>
      <c r="AV79" s="27"/>
      <c r="AW79" s="27"/>
      <c r="AX79" s="27"/>
      <c r="AY79" s="29"/>
    </row>
    <row r="80" spans="1:51" x14ac:dyDescent="0.2">
      <c r="A80" s="27"/>
      <c r="B80" s="27"/>
      <c r="C80" s="30"/>
      <c r="D80" s="31"/>
      <c r="E80" s="32"/>
      <c r="F80" s="32"/>
      <c r="G80" s="31"/>
      <c r="H80" s="31"/>
      <c r="I80" s="31"/>
      <c r="J80" s="31"/>
      <c r="K80" s="31"/>
      <c r="L80" s="31"/>
      <c r="M80" s="31"/>
      <c r="N80" s="31"/>
      <c r="O80" s="31"/>
      <c r="P80" s="33"/>
      <c r="Q80" s="31"/>
      <c r="R80" s="31"/>
      <c r="S80" s="31"/>
      <c r="T80" s="31"/>
      <c r="U80" s="33"/>
      <c r="V80" s="33"/>
      <c r="W80" s="33"/>
      <c r="X80" s="33"/>
      <c r="Y80" s="33"/>
      <c r="Z80" s="31"/>
      <c r="AA80" s="31"/>
      <c r="AB80" s="33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7"/>
      <c r="AV80" s="27"/>
      <c r="AW80" s="27"/>
      <c r="AX80" s="27"/>
      <c r="AY80" s="29"/>
    </row>
    <row r="81" spans="1:51" x14ac:dyDescent="0.2">
      <c r="A81" s="27"/>
      <c r="B81" s="27"/>
      <c r="C81" s="30"/>
      <c r="D81" s="31"/>
      <c r="E81" s="32"/>
      <c r="F81" s="32"/>
      <c r="G81" s="31"/>
      <c r="H81" s="31"/>
      <c r="I81" s="31"/>
      <c r="J81" s="31"/>
      <c r="K81" s="31"/>
      <c r="L81" s="31"/>
      <c r="M81" s="31"/>
      <c r="N81" s="31"/>
      <c r="O81" s="31"/>
      <c r="P81" s="33"/>
      <c r="Q81" s="31"/>
      <c r="R81" s="31"/>
      <c r="S81" s="31"/>
      <c r="T81" s="31"/>
      <c r="U81" s="33"/>
      <c r="V81" s="33"/>
      <c r="W81" s="33"/>
      <c r="X81" s="33"/>
      <c r="Y81" s="33"/>
      <c r="Z81" s="31"/>
      <c r="AA81" s="31"/>
      <c r="AB81" s="33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7"/>
      <c r="AV81" s="27"/>
      <c r="AW81" s="27"/>
      <c r="AX81" s="27"/>
      <c r="AY81" s="29"/>
    </row>
    <row r="82" spans="1:51" x14ac:dyDescent="0.2">
      <c r="A82" s="27"/>
      <c r="B82" s="27"/>
      <c r="C82" s="30"/>
      <c r="D82" s="31"/>
      <c r="E82" s="32"/>
      <c r="F82" s="32"/>
      <c r="G82" s="31"/>
      <c r="H82" s="31"/>
      <c r="I82" s="31"/>
      <c r="J82" s="31"/>
      <c r="K82" s="31"/>
      <c r="L82" s="31"/>
      <c r="M82" s="31"/>
      <c r="N82" s="31"/>
      <c r="O82" s="31"/>
      <c r="P82" s="33"/>
      <c r="Q82" s="31"/>
      <c r="R82" s="31"/>
      <c r="S82" s="31"/>
      <c r="T82" s="31"/>
      <c r="U82" s="33"/>
      <c r="V82" s="33"/>
      <c r="W82" s="33"/>
      <c r="X82" s="33"/>
      <c r="Y82" s="33"/>
      <c r="Z82" s="31"/>
      <c r="AA82" s="31"/>
      <c r="AB82" s="33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7"/>
      <c r="AV82" s="27"/>
      <c r="AW82" s="27"/>
      <c r="AX82" s="27"/>
      <c r="AY82" s="29"/>
    </row>
    <row r="83" spans="1:51" x14ac:dyDescent="0.2">
      <c r="A83" s="27"/>
      <c r="B83" s="27"/>
      <c r="C83" s="30"/>
      <c r="D83" s="31"/>
      <c r="E83" s="32"/>
      <c r="F83" s="32"/>
      <c r="G83" s="31"/>
      <c r="H83" s="31"/>
      <c r="I83" s="31"/>
      <c r="J83" s="31"/>
      <c r="K83" s="31"/>
      <c r="L83" s="31"/>
      <c r="M83" s="31"/>
      <c r="N83" s="31"/>
      <c r="O83" s="31"/>
      <c r="P83" s="33"/>
      <c r="Q83" s="31"/>
      <c r="R83" s="31"/>
      <c r="S83" s="31"/>
      <c r="T83" s="31"/>
      <c r="U83" s="33"/>
      <c r="V83" s="33"/>
      <c r="W83" s="33"/>
      <c r="X83" s="33"/>
      <c r="Y83" s="33"/>
      <c r="Z83" s="31"/>
      <c r="AA83" s="31"/>
      <c r="AB83" s="33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7"/>
      <c r="AV83" s="27"/>
      <c r="AW83" s="27"/>
      <c r="AX83" s="27"/>
      <c r="AY83" s="29"/>
    </row>
    <row r="84" spans="1:51" x14ac:dyDescent="0.2">
      <c r="A84" s="27"/>
      <c r="B84" s="27"/>
      <c r="C84" s="30"/>
      <c r="D84" s="31"/>
      <c r="E84" s="32"/>
      <c r="F84" s="32"/>
      <c r="G84" s="31"/>
      <c r="H84" s="31"/>
      <c r="I84" s="31"/>
      <c r="J84" s="31"/>
      <c r="K84" s="31"/>
      <c r="L84" s="31"/>
      <c r="M84" s="31"/>
      <c r="N84" s="31"/>
      <c r="O84" s="31"/>
      <c r="P84" s="33"/>
      <c r="Q84" s="31"/>
      <c r="R84" s="31"/>
      <c r="S84" s="31"/>
      <c r="T84" s="31"/>
      <c r="U84" s="33"/>
      <c r="V84" s="33"/>
      <c r="W84" s="33"/>
      <c r="X84" s="33"/>
      <c r="Y84" s="33"/>
      <c r="Z84" s="31"/>
      <c r="AA84" s="31"/>
      <c r="AB84" s="33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7"/>
      <c r="AV84" s="27"/>
      <c r="AW84" s="27"/>
      <c r="AX84" s="27"/>
      <c r="AY84" s="29"/>
    </row>
    <row r="85" spans="1:51" x14ac:dyDescent="0.2">
      <c r="A85" s="27"/>
      <c r="B85" s="27"/>
      <c r="C85" s="30"/>
      <c r="D85" s="31"/>
      <c r="E85" s="32"/>
      <c r="F85" s="32"/>
      <c r="G85" s="31"/>
      <c r="H85" s="31"/>
      <c r="I85" s="31"/>
      <c r="J85" s="31"/>
      <c r="K85" s="31"/>
      <c r="L85" s="31"/>
      <c r="M85" s="31"/>
      <c r="N85" s="31"/>
      <c r="O85" s="31"/>
      <c r="P85" s="33"/>
      <c r="Q85" s="31"/>
      <c r="R85" s="31"/>
      <c r="S85" s="31"/>
      <c r="T85" s="31"/>
      <c r="U85" s="33"/>
      <c r="V85" s="33"/>
      <c r="W85" s="33"/>
      <c r="X85" s="33"/>
      <c r="Y85" s="33"/>
      <c r="Z85" s="31"/>
      <c r="AA85" s="31"/>
      <c r="AB85" s="33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7"/>
      <c r="AV85" s="27"/>
      <c r="AW85" s="27"/>
      <c r="AX85" s="27"/>
      <c r="AY85" s="29"/>
    </row>
    <row r="86" spans="1:51" x14ac:dyDescent="0.2">
      <c r="A86" s="27"/>
      <c r="B86" s="27"/>
      <c r="C86" s="30"/>
      <c r="D86" s="31"/>
      <c r="E86" s="32"/>
      <c r="F86" s="32"/>
      <c r="G86" s="31"/>
      <c r="H86" s="31"/>
      <c r="I86" s="31"/>
      <c r="J86" s="31"/>
      <c r="K86" s="31"/>
      <c r="L86" s="31"/>
      <c r="M86" s="31"/>
      <c r="N86" s="31"/>
      <c r="O86" s="31"/>
      <c r="P86" s="33"/>
      <c r="Q86" s="31"/>
      <c r="R86" s="31"/>
      <c r="S86" s="31"/>
      <c r="T86" s="31"/>
      <c r="U86" s="33"/>
      <c r="V86" s="33"/>
      <c r="W86" s="33"/>
      <c r="X86" s="33"/>
      <c r="Y86" s="33"/>
      <c r="Z86" s="31"/>
      <c r="AA86" s="31"/>
      <c r="AB86" s="33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7"/>
      <c r="AV86" s="27"/>
      <c r="AW86" s="27"/>
      <c r="AX86" s="27"/>
      <c r="AY86" s="29"/>
    </row>
    <row r="87" spans="1:51" x14ac:dyDescent="0.2">
      <c r="A87" s="27"/>
      <c r="B87" s="27"/>
      <c r="C87" s="30"/>
      <c r="D87" s="31"/>
      <c r="E87" s="32"/>
      <c r="F87" s="32"/>
      <c r="G87" s="31"/>
      <c r="H87" s="31"/>
      <c r="I87" s="31"/>
      <c r="J87" s="31"/>
      <c r="K87" s="31"/>
      <c r="L87" s="31"/>
      <c r="M87" s="31"/>
      <c r="N87" s="31"/>
      <c r="O87" s="31"/>
      <c r="P87" s="33"/>
      <c r="Q87" s="31"/>
      <c r="R87" s="31"/>
      <c r="S87" s="31"/>
      <c r="T87" s="31"/>
      <c r="U87" s="33"/>
      <c r="V87" s="33"/>
      <c r="W87" s="33"/>
      <c r="X87" s="33"/>
      <c r="Y87" s="33"/>
      <c r="Z87" s="31"/>
      <c r="AA87" s="31"/>
      <c r="AB87" s="33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7"/>
      <c r="AV87" s="27"/>
      <c r="AW87" s="27"/>
      <c r="AX87" s="27"/>
      <c r="AY87" s="29"/>
    </row>
    <row r="88" spans="1:51" x14ac:dyDescent="0.2">
      <c r="A88" s="27"/>
      <c r="B88" s="27"/>
      <c r="C88" s="30"/>
      <c r="D88" s="31"/>
      <c r="E88" s="32"/>
      <c r="F88" s="32"/>
      <c r="G88" s="31"/>
      <c r="H88" s="31"/>
      <c r="I88" s="31"/>
      <c r="J88" s="31"/>
      <c r="K88" s="31"/>
      <c r="L88" s="31"/>
      <c r="M88" s="31"/>
      <c r="N88" s="31"/>
      <c r="O88" s="31"/>
      <c r="P88" s="33"/>
      <c r="Q88" s="31"/>
      <c r="R88" s="31"/>
      <c r="S88" s="31"/>
      <c r="T88" s="31"/>
      <c r="U88" s="33"/>
      <c r="V88" s="33"/>
      <c r="W88" s="33"/>
      <c r="X88" s="33"/>
      <c r="Y88" s="33"/>
      <c r="Z88" s="31"/>
      <c r="AA88" s="31"/>
      <c r="AB88" s="33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7"/>
      <c r="AV88" s="27"/>
      <c r="AW88" s="27"/>
      <c r="AX88" s="27"/>
      <c r="AY88" s="29"/>
    </row>
    <row r="89" spans="1:51" x14ac:dyDescent="0.2">
      <c r="A89" s="27"/>
      <c r="B89" s="27"/>
      <c r="C89" s="30"/>
      <c r="D89" s="31"/>
      <c r="E89" s="32"/>
      <c r="F89" s="32"/>
      <c r="G89" s="31"/>
      <c r="H89" s="31"/>
      <c r="I89" s="31"/>
      <c r="J89" s="31"/>
      <c r="K89" s="31"/>
      <c r="L89" s="31"/>
      <c r="M89" s="31"/>
      <c r="N89" s="31"/>
      <c r="O89" s="31"/>
      <c r="P89" s="33"/>
      <c r="Q89" s="31"/>
      <c r="R89" s="31"/>
      <c r="S89" s="31"/>
      <c r="T89" s="31"/>
      <c r="U89" s="33"/>
      <c r="V89" s="33"/>
      <c r="W89" s="33"/>
      <c r="X89" s="33"/>
      <c r="Y89" s="33"/>
      <c r="Z89" s="31"/>
      <c r="AA89" s="31"/>
      <c r="AB89" s="33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7"/>
      <c r="AV89" s="27"/>
      <c r="AW89" s="27"/>
      <c r="AX89" s="27"/>
      <c r="AY89" s="29"/>
    </row>
    <row r="90" spans="1:51" x14ac:dyDescent="0.2">
      <c r="A90" s="27"/>
      <c r="B90" s="27"/>
      <c r="C90" s="30"/>
      <c r="D90" s="31"/>
      <c r="E90" s="32"/>
      <c r="F90" s="32"/>
      <c r="G90" s="31"/>
      <c r="H90" s="31"/>
      <c r="I90" s="31"/>
      <c r="J90" s="31"/>
      <c r="K90" s="31"/>
      <c r="L90" s="31"/>
      <c r="M90" s="31"/>
      <c r="N90" s="31"/>
      <c r="O90" s="31"/>
      <c r="P90" s="33"/>
      <c r="Q90" s="31"/>
      <c r="R90" s="31"/>
      <c r="S90" s="31"/>
      <c r="T90" s="31"/>
      <c r="U90" s="33"/>
      <c r="V90" s="33"/>
      <c r="W90" s="33"/>
      <c r="X90" s="33"/>
      <c r="Y90" s="33"/>
      <c r="Z90" s="31"/>
      <c r="AA90" s="31"/>
      <c r="AB90" s="33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7"/>
      <c r="AV90" s="27"/>
      <c r="AW90" s="27"/>
      <c r="AX90" s="27"/>
      <c r="AY90" s="29"/>
    </row>
    <row r="91" spans="1:51" x14ac:dyDescent="0.2">
      <c r="A91" s="27"/>
      <c r="B91" s="27"/>
      <c r="C91" s="30"/>
      <c r="D91" s="31"/>
      <c r="E91" s="32"/>
      <c r="F91" s="32"/>
      <c r="G91" s="31"/>
      <c r="H91" s="31"/>
      <c r="I91" s="31"/>
      <c r="J91" s="31"/>
      <c r="K91" s="31"/>
      <c r="L91" s="31"/>
      <c r="M91" s="31"/>
      <c r="N91" s="31"/>
      <c r="O91" s="31"/>
      <c r="P91" s="33"/>
      <c r="Q91" s="31"/>
      <c r="R91" s="31"/>
      <c r="S91" s="31"/>
      <c r="T91" s="31"/>
      <c r="U91" s="33"/>
      <c r="V91" s="33"/>
      <c r="W91" s="33"/>
      <c r="X91" s="33"/>
      <c r="Y91" s="33"/>
      <c r="Z91" s="31"/>
      <c r="AA91" s="31"/>
      <c r="AB91" s="33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7"/>
      <c r="AV91" s="27"/>
      <c r="AW91" s="27"/>
      <c r="AX91" s="27"/>
      <c r="AY91" s="29"/>
    </row>
    <row r="92" spans="1:51" x14ac:dyDescent="0.2">
      <c r="A92" s="27"/>
      <c r="B92" s="27"/>
      <c r="C92" s="30"/>
      <c r="D92" s="31"/>
      <c r="E92" s="32"/>
      <c r="F92" s="32"/>
      <c r="G92" s="31"/>
      <c r="H92" s="31"/>
      <c r="I92" s="31"/>
      <c r="J92" s="31"/>
      <c r="K92" s="31"/>
      <c r="L92" s="31"/>
      <c r="M92" s="31"/>
      <c r="N92" s="31"/>
      <c r="O92" s="31"/>
      <c r="P92" s="33"/>
      <c r="Q92" s="31"/>
      <c r="R92" s="31"/>
      <c r="S92" s="31"/>
      <c r="T92" s="31"/>
      <c r="U92" s="33"/>
      <c r="V92" s="33"/>
      <c r="W92" s="33"/>
      <c r="X92" s="33"/>
      <c r="Y92" s="33"/>
      <c r="Z92" s="31"/>
      <c r="AA92" s="31"/>
      <c r="AB92" s="33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7"/>
      <c r="AV92" s="27"/>
      <c r="AW92" s="27"/>
      <c r="AX92" s="27"/>
      <c r="AY92" s="29"/>
    </row>
    <row r="93" spans="1:51" x14ac:dyDescent="0.2">
      <c r="A93" s="27"/>
      <c r="B93" s="27"/>
      <c r="C93" s="30"/>
      <c r="D93" s="31"/>
      <c r="E93" s="32"/>
      <c r="F93" s="32"/>
      <c r="G93" s="31"/>
      <c r="H93" s="31"/>
      <c r="I93" s="31"/>
      <c r="J93" s="31"/>
      <c r="K93" s="31"/>
      <c r="L93" s="31"/>
      <c r="M93" s="31"/>
      <c r="N93" s="31"/>
      <c r="O93" s="31"/>
      <c r="P93" s="33"/>
      <c r="Q93" s="31"/>
      <c r="R93" s="31"/>
      <c r="S93" s="31"/>
      <c r="T93" s="31"/>
      <c r="U93" s="33"/>
      <c r="V93" s="33"/>
      <c r="W93" s="33"/>
      <c r="X93" s="33"/>
      <c r="Y93" s="33"/>
      <c r="Z93" s="31"/>
      <c r="AA93" s="31"/>
      <c r="AB93" s="33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7"/>
      <c r="AV93" s="27"/>
      <c r="AW93" s="27"/>
      <c r="AX93" s="27"/>
      <c r="AY93" s="29"/>
    </row>
    <row r="94" spans="1:51" x14ac:dyDescent="0.2">
      <c r="A94" s="27"/>
      <c r="B94" s="27"/>
      <c r="C94" s="30"/>
      <c r="D94" s="31"/>
      <c r="E94" s="32"/>
      <c r="F94" s="32"/>
      <c r="G94" s="31"/>
      <c r="H94" s="31"/>
      <c r="I94" s="31"/>
      <c r="J94" s="31"/>
      <c r="K94" s="31"/>
      <c r="L94" s="31"/>
      <c r="M94" s="31"/>
      <c r="N94" s="31"/>
      <c r="O94" s="31"/>
      <c r="P94" s="33"/>
      <c r="Q94" s="31"/>
      <c r="R94" s="31"/>
      <c r="S94" s="31"/>
      <c r="T94" s="31"/>
      <c r="U94" s="33"/>
      <c r="V94" s="33"/>
      <c r="W94" s="33"/>
      <c r="X94" s="33"/>
      <c r="Y94" s="33"/>
      <c r="Z94" s="31"/>
      <c r="AA94" s="31"/>
      <c r="AB94" s="33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7"/>
      <c r="AV94" s="27"/>
      <c r="AW94" s="27"/>
      <c r="AX94" s="27"/>
      <c r="AY94" s="29"/>
    </row>
    <row r="95" spans="1:51" x14ac:dyDescent="0.2">
      <c r="A95" s="27"/>
      <c r="B95" s="27"/>
      <c r="C95" s="30"/>
      <c r="D95" s="31"/>
      <c r="E95" s="32"/>
      <c r="F95" s="32"/>
      <c r="G95" s="31"/>
      <c r="H95" s="31"/>
      <c r="I95" s="31"/>
      <c r="J95" s="31"/>
      <c r="K95" s="31"/>
      <c r="L95" s="31"/>
      <c r="M95" s="31"/>
      <c r="N95" s="31"/>
      <c r="O95" s="31"/>
      <c r="P95" s="33"/>
      <c r="Q95" s="31"/>
      <c r="R95" s="31"/>
      <c r="S95" s="31"/>
      <c r="T95" s="31"/>
      <c r="U95" s="33"/>
      <c r="V95" s="33"/>
      <c r="W95" s="33"/>
      <c r="X95" s="33"/>
      <c r="Y95" s="33"/>
      <c r="Z95" s="31"/>
      <c r="AA95" s="31"/>
      <c r="AB95" s="33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7"/>
      <c r="AV95" s="27"/>
      <c r="AW95" s="27"/>
      <c r="AX95" s="27"/>
      <c r="AY95" s="29"/>
    </row>
    <row r="96" spans="1:51" x14ac:dyDescent="0.2">
      <c r="A96" s="27"/>
      <c r="B96" s="27"/>
      <c r="C96" s="30"/>
      <c r="D96" s="31"/>
      <c r="E96" s="32"/>
      <c r="F96" s="32"/>
      <c r="G96" s="31"/>
      <c r="H96" s="31"/>
      <c r="I96" s="31"/>
      <c r="J96" s="31"/>
      <c r="K96" s="31"/>
      <c r="L96" s="31"/>
      <c r="M96" s="31"/>
      <c r="N96" s="31"/>
      <c r="O96" s="31"/>
      <c r="P96" s="33"/>
      <c r="Q96" s="31"/>
      <c r="R96" s="31"/>
      <c r="S96" s="31"/>
      <c r="T96" s="31"/>
      <c r="U96" s="33"/>
      <c r="V96" s="33"/>
      <c r="W96" s="33"/>
      <c r="X96" s="33"/>
      <c r="Y96" s="33"/>
      <c r="Z96" s="31"/>
      <c r="AA96" s="31"/>
      <c r="AB96" s="33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7"/>
      <c r="AV96" s="27"/>
      <c r="AW96" s="27"/>
      <c r="AX96" s="27"/>
      <c r="AY96" s="29"/>
    </row>
    <row r="97" spans="1:51" x14ac:dyDescent="0.2">
      <c r="A97" s="27"/>
      <c r="B97" s="27"/>
      <c r="C97" s="30"/>
      <c r="D97" s="31"/>
      <c r="E97" s="32"/>
      <c r="F97" s="32"/>
      <c r="G97" s="31"/>
      <c r="H97" s="31"/>
      <c r="I97" s="31"/>
      <c r="J97" s="31"/>
      <c r="K97" s="31"/>
      <c r="L97" s="31"/>
      <c r="M97" s="31"/>
      <c r="N97" s="31"/>
      <c r="O97" s="31"/>
      <c r="P97" s="33"/>
      <c r="Q97" s="31"/>
      <c r="R97" s="31"/>
      <c r="S97" s="31"/>
      <c r="T97" s="31"/>
      <c r="U97" s="33"/>
      <c r="V97" s="33"/>
      <c r="W97" s="33"/>
      <c r="X97" s="33"/>
      <c r="Y97" s="33"/>
      <c r="Z97" s="31"/>
      <c r="AA97" s="31"/>
      <c r="AB97" s="33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7"/>
      <c r="AV97" s="27"/>
      <c r="AW97" s="27"/>
      <c r="AX97" s="27"/>
      <c r="AY97" s="29"/>
    </row>
    <row r="98" spans="1:51" x14ac:dyDescent="0.2">
      <c r="A98" s="27"/>
      <c r="B98" s="27"/>
      <c r="C98" s="30"/>
      <c r="D98" s="31"/>
      <c r="E98" s="32"/>
      <c r="F98" s="32"/>
      <c r="G98" s="31"/>
      <c r="H98" s="31"/>
      <c r="I98" s="31"/>
      <c r="J98" s="31"/>
      <c r="K98" s="31"/>
      <c r="L98" s="31"/>
      <c r="M98" s="31"/>
      <c r="N98" s="31"/>
      <c r="O98" s="31"/>
      <c r="P98" s="33"/>
      <c r="Q98" s="31"/>
      <c r="R98" s="31"/>
      <c r="S98" s="31"/>
      <c r="T98" s="31"/>
      <c r="U98" s="33"/>
      <c r="V98" s="33"/>
      <c r="W98" s="33"/>
      <c r="X98" s="33"/>
      <c r="Y98" s="33"/>
      <c r="Z98" s="31"/>
      <c r="AA98" s="31"/>
      <c r="AB98" s="33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7"/>
      <c r="AV98" s="27"/>
      <c r="AW98" s="27"/>
      <c r="AX98" s="27"/>
      <c r="AY98" s="29"/>
    </row>
    <row r="99" spans="1:51" x14ac:dyDescent="0.2">
      <c r="A99" s="27"/>
      <c r="B99" s="27"/>
      <c r="C99" s="30"/>
      <c r="D99" s="31"/>
      <c r="E99" s="32"/>
      <c r="F99" s="32"/>
      <c r="G99" s="31"/>
      <c r="H99" s="31"/>
      <c r="I99" s="31"/>
      <c r="J99" s="31"/>
      <c r="K99" s="31"/>
      <c r="L99" s="31"/>
      <c r="M99" s="31"/>
      <c r="N99" s="31"/>
      <c r="O99" s="31"/>
      <c r="P99" s="33"/>
      <c r="Q99" s="31"/>
      <c r="R99" s="31"/>
      <c r="S99" s="31"/>
      <c r="T99" s="31"/>
      <c r="U99" s="33"/>
      <c r="V99" s="33"/>
      <c r="W99" s="33"/>
      <c r="X99" s="33"/>
      <c r="Y99" s="33"/>
      <c r="Z99" s="31"/>
      <c r="AA99" s="31"/>
      <c r="AB99" s="33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7"/>
      <c r="AV99" s="27"/>
      <c r="AW99" s="27"/>
      <c r="AX99" s="27"/>
      <c r="AY99" s="29"/>
    </row>
    <row r="100" spans="1:51" x14ac:dyDescent="0.2">
      <c r="A100" s="27"/>
      <c r="B100" s="27"/>
      <c r="C100" s="30"/>
      <c r="D100" s="31"/>
      <c r="E100" s="32"/>
      <c r="F100" s="32"/>
      <c r="G100" s="31"/>
      <c r="H100" s="31"/>
      <c r="I100" s="31"/>
      <c r="J100" s="31"/>
      <c r="K100" s="31"/>
      <c r="L100" s="31"/>
      <c r="M100" s="31"/>
      <c r="N100" s="31"/>
      <c r="O100" s="31"/>
      <c r="P100" s="33"/>
      <c r="Q100" s="31"/>
      <c r="R100" s="31"/>
      <c r="S100" s="31"/>
      <c r="T100" s="31"/>
      <c r="U100" s="33"/>
      <c r="V100" s="33"/>
      <c r="W100" s="33"/>
      <c r="X100" s="33"/>
      <c r="Y100" s="33"/>
      <c r="Z100" s="31"/>
      <c r="AA100" s="31"/>
      <c r="AB100" s="33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7"/>
      <c r="AV100" s="27"/>
      <c r="AW100" s="27"/>
      <c r="AX100" s="27"/>
      <c r="AY100" s="29"/>
    </row>
    <row r="101" spans="1:51" x14ac:dyDescent="0.2">
      <c r="A101" s="27"/>
      <c r="B101" s="27"/>
      <c r="C101" s="30"/>
      <c r="D101" s="31"/>
      <c r="E101" s="32"/>
      <c r="F101" s="32"/>
      <c r="G101" s="31"/>
      <c r="H101" s="31"/>
      <c r="I101" s="31"/>
      <c r="J101" s="31"/>
      <c r="K101" s="31"/>
      <c r="L101" s="31"/>
      <c r="M101" s="31"/>
      <c r="N101" s="31"/>
      <c r="O101" s="31"/>
      <c r="P101" s="33"/>
      <c r="Q101" s="31"/>
      <c r="R101" s="31"/>
      <c r="S101" s="31"/>
      <c r="T101" s="31"/>
      <c r="U101" s="33"/>
      <c r="V101" s="33"/>
      <c r="W101" s="33"/>
      <c r="X101" s="33"/>
      <c r="Y101" s="33"/>
      <c r="Z101" s="31"/>
      <c r="AA101" s="31"/>
      <c r="AB101" s="33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7"/>
      <c r="AV101" s="27"/>
      <c r="AW101" s="27"/>
      <c r="AX101" s="27"/>
      <c r="AY101" s="29"/>
    </row>
    <row r="102" spans="1:51" x14ac:dyDescent="0.2">
      <c r="A102" s="27"/>
      <c r="B102" s="27"/>
      <c r="C102" s="30"/>
      <c r="D102" s="31"/>
      <c r="E102" s="32"/>
      <c r="F102" s="32"/>
      <c r="G102" s="31"/>
      <c r="H102" s="31"/>
      <c r="I102" s="31"/>
      <c r="J102" s="31"/>
      <c r="K102" s="31"/>
      <c r="L102" s="31"/>
      <c r="M102" s="31"/>
      <c r="N102" s="31"/>
      <c r="O102" s="31"/>
      <c r="P102" s="33"/>
      <c r="Q102" s="31"/>
      <c r="R102" s="31"/>
      <c r="S102" s="31"/>
      <c r="T102" s="31"/>
      <c r="U102" s="33"/>
      <c r="V102" s="33"/>
      <c r="W102" s="33"/>
      <c r="X102" s="33"/>
      <c r="Y102" s="33"/>
      <c r="Z102" s="31"/>
      <c r="AA102" s="31"/>
      <c r="AB102" s="33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7"/>
      <c r="AV102" s="27"/>
      <c r="AW102" s="27"/>
      <c r="AX102" s="27"/>
      <c r="AY102" s="29"/>
    </row>
    <row r="103" spans="1:51" x14ac:dyDescent="0.2">
      <c r="A103" s="27"/>
      <c r="B103" s="27"/>
      <c r="C103" s="30"/>
      <c r="D103" s="31"/>
      <c r="E103" s="32"/>
      <c r="F103" s="32"/>
      <c r="G103" s="31"/>
      <c r="H103" s="31"/>
      <c r="I103" s="31"/>
      <c r="J103" s="31"/>
      <c r="K103" s="31"/>
      <c r="L103" s="31"/>
      <c r="M103" s="31"/>
      <c r="N103" s="31"/>
      <c r="O103" s="31"/>
      <c r="P103" s="33"/>
      <c r="Q103" s="31"/>
      <c r="R103" s="31"/>
      <c r="S103" s="31"/>
      <c r="T103" s="31"/>
      <c r="U103" s="33"/>
      <c r="V103" s="33"/>
      <c r="W103" s="33"/>
      <c r="X103" s="33"/>
      <c r="Y103" s="33"/>
      <c r="Z103" s="31"/>
      <c r="AA103" s="31"/>
      <c r="AB103" s="33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7"/>
      <c r="AV103" s="27"/>
      <c r="AW103" s="27"/>
      <c r="AX103" s="27"/>
      <c r="AY103" s="29"/>
    </row>
    <row r="104" spans="1:51" x14ac:dyDescent="0.2">
      <c r="A104" s="27"/>
      <c r="B104" s="27"/>
      <c r="C104" s="30"/>
      <c r="D104" s="31"/>
      <c r="E104" s="32"/>
      <c r="F104" s="32"/>
      <c r="G104" s="31"/>
      <c r="H104" s="31"/>
      <c r="I104" s="31"/>
      <c r="J104" s="31"/>
      <c r="K104" s="31"/>
      <c r="L104" s="31"/>
      <c r="M104" s="31"/>
      <c r="N104" s="31"/>
      <c r="O104" s="31"/>
      <c r="P104" s="33"/>
      <c r="Q104" s="31"/>
      <c r="R104" s="31"/>
      <c r="S104" s="31"/>
      <c r="T104" s="31"/>
      <c r="U104" s="33"/>
      <c r="V104" s="33"/>
      <c r="W104" s="33"/>
      <c r="X104" s="33"/>
      <c r="Y104" s="33"/>
      <c r="Z104" s="31"/>
      <c r="AA104" s="31"/>
      <c r="AB104" s="33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7"/>
      <c r="AV104" s="27"/>
      <c r="AW104" s="27"/>
      <c r="AX104" s="27"/>
      <c r="AY104" s="29"/>
    </row>
    <row r="105" spans="1:51" x14ac:dyDescent="0.2">
      <c r="A105" s="27"/>
      <c r="B105" s="27"/>
      <c r="C105" s="30"/>
      <c r="D105" s="31"/>
      <c r="E105" s="32"/>
      <c r="F105" s="32"/>
      <c r="G105" s="31"/>
      <c r="H105" s="31"/>
      <c r="I105" s="31"/>
      <c r="J105" s="31"/>
      <c r="K105" s="31"/>
      <c r="L105" s="31"/>
      <c r="M105" s="31"/>
      <c r="N105" s="31"/>
      <c r="O105" s="31"/>
      <c r="P105" s="33"/>
      <c r="Q105" s="31"/>
      <c r="R105" s="31"/>
      <c r="S105" s="31"/>
      <c r="T105" s="31"/>
      <c r="U105" s="33"/>
      <c r="V105" s="33"/>
      <c r="W105" s="33"/>
      <c r="X105" s="33"/>
      <c r="Y105" s="33"/>
      <c r="Z105" s="31"/>
      <c r="AA105" s="31"/>
      <c r="AB105" s="33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7"/>
      <c r="AV105" s="27"/>
      <c r="AW105" s="27"/>
      <c r="AX105" s="27"/>
      <c r="AY105" s="29"/>
    </row>
    <row r="106" spans="1:51" x14ac:dyDescent="0.2">
      <c r="A106" s="27"/>
      <c r="B106" s="27"/>
      <c r="C106" s="30"/>
      <c r="D106" s="31"/>
      <c r="E106" s="32"/>
      <c r="F106" s="32"/>
      <c r="G106" s="31"/>
      <c r="H106" s="31"/>
      <c r="I106" s="31"/>
      <c r="J106" s="31"/>
      <c r="K106" s="31"/>
      <c r="L106" s="31"/>
      <c r="M106" s="31"/>
      <c r="N106" s="31"/>
      <c r="O106" s="31"/>
      <c r="P106" s="33"/>
      <c r="Q106" s="31"/>
      <c r="R106" s="31"/>
      <c r="S106" s="31"/>
      <c r="T106" s="31"/>
      <c r="U106" s="33"/>
      <c r="V106" s="33"/>
      <c r="W106" s="33"/>
      <c r="X106" s="33"/>
      <c r="Y106" s="33"/>
      <c r="Z106" s="31"/>
      <c r="AA106" s="31"/>
      <c r="AB106" s="33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7"/>
      <c r="AV106" s="27"/>
      <c r="AW106" s="27"/>
      <c r="AX106" s="27"/>
      <c r="AY106" s="29"/>
    </row>
    <row r="107" spans="1:51" x14ac:dyDescent="0.2">
      <c r="A107" s="27"/>
      <c r="B107" s="27"/>
      <c r="C107" s="30"/>
      <c r="D107" s="31"/>
      <c r="E107" s="32"/>
      <c r="F107" s="32"/>
      <c r="G107" s="31"/>
      <c r="H107" s="31"/>
      <c r="I107" s="31"/>
      <c r="J107" s="31"/>
      <c r="K107" s="31"/>
      <c r="L107" s="31"/>
      <c r="M107" s="31"/>
      <c r="N107" s="31"/>
      <c r="O107" s="31"/>
      <c r="P107" s="33"/>
      <c r="Q107" s="31"/>
      <c r="R107" s="31"/>
      <c r="S107" s="31"/>
      <c r="T107" s="31"/>
      <c r="U107" s="33"/>
      <c r="V107" s="33"/>
      <c r="W107" s="33"/>
      <c r="X107" s="33"/>
      <c r="Y107" s="33"/>
      <c r="Z107" s="31"/>
      <c r="AA107" s="31"/>
      <c r="AB107" s="33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7"/>
      <c r="AV107" s="27"/>
      <c r="AW107" s="27"/>
      <c r="AX107" s="27"/>
      <c r="AY107" s="29"/>
    </row>
    <row r="108" spans="1:51" x14ac:dyDescent="0.2">
      <c r="A108" s="27"/>
      <c r="B108" s="27"/>
      <c r="C108" s="30"/>
      <c r="D108" s="31"/>
      <c r="E108" s="32"/>
      <c r="F108" s="32"/>
      <c r="G108" s="31"/>
      <c r="H108" s="31"/>
      <c r="I108" s="31"/>
      <c r="J108" s="31"/>
      <c r="K108" s="31"/>
      <c r="L108" s="31"/>
      <c r="M108" s="31"/>
      <c r="N108" s="31"/>
      <c r="O108" s="31"/>
      <c r="P108" s="33"/>
      <c r="Q108" s="31"/>
      <c r="R108" s="31"/>
      <c r="S108" s="31"/>
      <c r="T108" s="31"/>
      <c r="U108" s="33"/>
      <c r="V108" s="33"/>
      <c r="W108" s="33"/>
      <c r="X108" s="33"/>
      <c r="Y108" s="33"/>
      <c r="Z108" s="31"/>
      <c r="AA108" s="31"/>
      <c r="AB108" s="33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7"/>
      <c r="AV108" s="27"/>
      <c r="AW108" s="27"/>
      <c r="AX108" s="27"/>
      <c r="AY108" s="29"/>
    </row>
    <row r="109" spans="1:51" x14ac:dyDescent="0.2">
      <c r="A109" s="27"/>
      <c r="B109" s="27"/>
      <c r="C109" s="30"/>
      <c r="D109" s="31"/>
      <c r="E109" s="32"/>
      <c r="F109" s="32"/>
      <c r="G109" s="31"/>
      <c r="H109" s="31"/>
      <c r="I109" s="31"/>
      <c r="J109" s="31"/>
      <c r="K109" s="31"/>
      <c r="L109" s="31"/>
      <c r="M109" s="31"/>
      <c r="N109" s="31"/>
      <c r="O109" s="31"/>
      <c r="P109" s="33"/>
      <c r="Q109" s="31"/>
      <c r="R109" s="31"/>
      <c r="S109" s="31"/>
      <c r="T109" s="31"/>
      <c r="U109" s="33"/>
      <c r="V109" s="33"/>
      <c r="W109" s="33"/>
      <c r="X109" s="33"/>
      <c r="Y109" s="33"/>
      <c r="Z109" s="31"/>
      <c r="AA109" s="31"/>
      <c r="AB109" s="33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7"/>
      <c r="AV109" s="27"/>
      <c r="AW109" s="27"/>
      <c r="AX109" s="27"/>
      <c r="AY109" s="29"/>
    </row>
    <row r="110" spans="1:51" x14ac:dyDescent="0.2">
      <c r="A110" s="27"/>
      <c r="B110" s="27"/>
      <c r="C110" s="30"/>
      <c r="D110" s="31"/>
      <c r="E110" s="32"/>
      <c r="F110" s="32"/>
      <c r="G110" s="31"/>
      <c r="H110" s="31"/>
      <c r="I110" s="31"/>
      <c r="J110" s="31"/>
      <c r="K110" s="31"/>
      <c r="L110" s="31"/>
      <c r="M110" s="31"/>
      <c r="N110" s="31"/>
      <c r="O110" s="31"/>
      <c r="P110" s="33"/>
      <c r="Q110" s="31"/>
      <c r="R110" s="31"/>
      <c r="S110" s="31"/>
      <c r="T110" s="31"/>
      <c r="U110" s="33"/>
      <c r="V110" s="33"/>
      <c r="W110" s="33"/>
      <c r="X110" s="33"/>
      <c r="Y110" s="33"/>
      <c r="Z110" s="31"/>
      <c r="AA110" s="31"/>
      <c r="AB110" s="33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7"/>
      <c r="AV110" s="27"/>
      <c r="AW110" s="27"/>
      <c r="AX110" s="27"/>
      <c r="AY110" s="29"/>
    </row>
    <row r="111" spans="1:51" x14ac:dyDescent="0.2">
      <c r="A111" s="27"/>
      <c r="B111" s="27"/>
      <c r="C111" s="30"/>
      <c r="D111" s="31"/>
      <c r="E111" s="32"/>
      <c r="F111" s="32"/>
      <c r="G111" s="31"/>
      <c r="H111" s="31"/>
      <c r="I111" s="31"/>
      <c r="J111" s="31"/>
      <c r="K111" s="31"/>
      <c r="L111" s="31"/>
      <c r="M111" s="31"/>
      <c r="N111" s="31"/>
      <c r="O111" s="31"/>
      <c r="P111" s="33"/>
      <c r="Q111" s="31"/>
      <c r="R111" s="31"/>
      <c r="S111" s="31"/>
      <c r="T111" s="31"/>
      <c r="U111" s="33"/>
      <c r="V111" s="33"/>
      <c r="W111" s="33"/>
      <c r="X111" s="33"/>
      <c r="Y111" s="33"/>
      <c r="Z111" s="31"/>
      <c r="AA111" s="31"/>
      <c r="AB111" s="33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7"/>
      <c r="AV111" s="27"/>
      <c r="AW111" s="27"/>
      <c r="AX111" s="27"/>
      <c r="AY111" s="29"/>
    </row>
    <row r="112" spans="1:51" x14ac:dyDescent="0.2">
      <c r="A112" s="27"/>
      <c r="B112" s="27"/>
      <c r="C112" s="30"/>
      <c r="D112" s="31"/>
      <c r="E112" s="32"/>
      <c r="F112" s="32"/>
      <c r="G112" s="31"/>
      <c r="H112" s="31"/>
      <c r="I112" s="31"/>
      <c r="J112" s="31"/>
      <c r="K112" s="31"/>
      <c r="L112" s="31"/>
      <c r="M112" s="31"/>
      <c r="N112" s="31"/>
      <c r="O112" s="31"/>
      <c r="P112" s="33"/>
      <c r="Q112" s="31"/>
      <c r="R112" s="31"/>
      <c r="S112" s="31"/>
      <c r="T112" s="31"/>
      <c r="U112" s="33"/>
      <c r="V112" s="33"/>
      <c r="W112" s="33"/>
      <c r="X112" s="33"/>
      <c r="Y112" s="33"/>
      <c r="Z112" s="31"/>
      <c r="AA112" s="31"/>
      <c r="AB112" s="33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7"/>
      <c r="AV112" s="27"/>
      <c r="AW112" s="27"/>
      <c r="AX112" s="27"/>
      <c r="AY112" s="29"/>
    </row>
    <row r="113" spans="1:51" x14ac:dyDescent="0.2">
      <c r="A113" s="27"/>
      <c r="B113" s="27"/>
      <c r="C113" s="30"/>
      <c r="D113" s="31"/>
      <c r="E113" s="32"/>
      <c r="F113" s="32"/>
      <c r="G113" s="31"/>
      <c r="H113" s="31"/>
      <c r="I113" s="31"/>
      <c r="J113" s="31"/>
      <c r="K113" s="31"/>
      <c r="L113" s="31"/>
      <c r="M113" s="31"/>
      <c r="N113" s="31"/>
      <c r="O113" s="31"/>
      <c r="P113" s="33"/>
      <c r="Q113" s="31"/>
      <c r="R113" s="31"/>
      <c r="S113" s="31"/>
      <c r="T113" s="31"/>
      <c r="U113" s="33"/>
      <c r="V113" s="33"/>
      <c r="W113" s="33"/>
      <c r="X113" s="33"/>
      <c r="Y113" s="33"/>
      <c r="Z113" s="31"/>
      <c r="AA113" s="31"/>
      <c r="AB113" s="33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7"/>
      <c r="AV113" s="27"/>
      <c r="AW113" s="27"/>
      <c r="AX113" s="27"/>
      <c r="AY113" s="29"/>
    </row>
    <row r="114" spans="1:51" x14ac:dyDescent="0.2">
      <c r="A114" s="27"/>
      <c r="B114" s="27"/>
      <c r="C114" s="30"/>
      <c r="D114" s="31"/>
      <c r="E114" s="32"/>
      <c r="F114" s="32"/>
      <c r="G114" s="31"/>
      <c r="H114" s="31"/>
      <c r="I114" s="31"/>
      <c r="J114" s="31"/>
      <c r="K114" s="31"/>
      <c r="L114" s="31"/>
      <c r="M114" s="31"/>
      <c r="N114" s="31"/>
      <c r="O114" s="31"/>
      <c r="P114" s="33"/>
      <c r="Q114" s="31"/>
      <c r="R114" s="31"/>
      <c r="S114" s="31"/>
      <c r="T114" s="31"/>
      <c r="U114" s="33"/>
      <c r="V114" s="33"/>
      <c r="W114" s="33"/>
      <c r="X114" s="33"/>
      <c r="Y114" s="33"/>
      <c r="Z114" s="31"/>
      <c r="AA114" s="31"/>
      <c r="AB114" s="33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7"/>
      <c r="AV114" s="27"/>
      <c r="AW114" s="27"/>
      <c r="AX114" s="27"/>
      <c r="AY114" s="29"/>
    </row>
    <row r="115" spans="1:51" x14ac:dyDescent="0.2">
      <c r="A115" s="27"/>
      <c r="B115" s="27"/>
      <c r="C115" s="30"/>
      <c r="D115" s="31"/>
      <c r="E115" s="32"/>
      <c r="F115" s="32"/>
      <c r="G115" s="31"/>
      <c r="H115" s="31"/>
      <c r="I115" s="31"/>
      <c r="J115" s="31"/>
      <c r="K115" s="31"/>
      <c r="L115" s="31"/>
      <c r="M115" s="31"/>
      <c r="N115" s="31"/>
      <c r="O115" s="31"/>
      <c r="P115" s="33"/>
      <c r="Q115" s="31"/>
      <c r="R115" s="31"/>
      <c r="S115" s="31"/>
      <c r="T115" s="31"/>
      <c r="U115" s="33"/>
      <c r="V115" s="33"/>
      <c r="W115" s="33"/>
      <c r="X115" s="33"/>
      <c r="Y115" s="33"/>
      <c r="Z115" s="31"/>
      <c r="AA115" s="31"/>
      <c r="AB115" s="33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7"/>
      <c r="AV115" s="27"/>
      <c r="AW115" s="27"/>
      <c r="AX115" s="27"/>
      <c r="AY115" s="29"/>
    </row>
    <row r="116" spans="1:51" x14ac:dyDescent="0.2">
      <c r="A116" s="27"/>
      <c r="B116" s="27"/>
      <c r="C116" s="30"/>
      <c r="D116" s="31"/>
      <c r="E116" s="32"/>
      <c r="F116" s="32"/>
      <c r="G116" s="31"/>
      <c r="H116" s="31"/>
      <c r="I116" s="31"/>
      <c r="J116" s="31"/>
      <c r="K116" s="31"/>
      <c r="L116" s="31"/>
      <c r="M116" s="31"/>
      <c r="N116" s="31"/>
      <c r="O116" s="31"/>
      <c r="P116" s="33"/>
      <c r="Q116" s="31"/>
      <c r="R116" s="31"/>
      <c r="S116" s="31"/>
      <c r="T116" s="31"/>
      <c r="U116" s="33"/>
      <c r="V116" s="33"/>
      <c r="W116" s="33"/>
      <c r="X116" s="33"/>
      <c r="Y116" s="33"/>
      <c r="Z116" s="31"/>
      <c r="AA116" s="31"/>
      <c r="AB116" s="33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7"/>
      <c r="AV116" s="27"/>
      <c r="AW116" s="27"/>
      <c r="AX116" s="27"/>
      <c r="AY116" s="29"/>
    </row>
    <row r="117" spans="1:51" x14ac:dyDescent="0.2">
      <c r="A117" s="27"/>
      <c r="B117" s="27"/>
      <c r="C117" s="30"/>
      <c r="D117" s="31"/>
      <c r="E117" s="32"/>
      <c r="F117" s="32"/>
      <c r="G117" s="31"/>
      <c r="H117" s="31"/>
      <c r="I117" s="31"/>
      <c r="J117" s="31"/>
      <c r="K117" s="31"/>
      <c r="L117" s="31"/>
      <c r="M117" s="31"/>
      <c r="N117" s="31"/>
      <c r="O117" s="31"/>
      <c r="P117" s="33"/>
      <c r="Q117" s="31"/>
      <c r="R117" s="31"/>
      <c r="S117" s="31"/>
      <c r="T117" s="31"/>
      <c r="U117" s="33"/>
      <c r="V117" s="33"/>
      <c r="W117" s="33"/>
      <c r="X117" s="33"/>
      <c r="Y117" s="33"/>
      <c r="Z117" s="31"/>
      <c r="AA117" s="31"/>
      <c r="AB117" s="33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7"/>
      <c r="AV117" s="27"/>
      <c r="AW117" s="27"/>
      <c r="AX117" s="27"/>
      <c r="AY117" s="29"/>
    </row>
    <row r="118" spans="1:51" x14ac:dyDescent="0.2">
      <c r="A118" s="27"/>
      <c r="B118" s="27"/>
      <c r="C118" s="30"/>
      <c r="D118" s="31"/>
      <c r="E118" s="32"/>
      <c r="F118" s="32"/>
      <c r="G118" s="31"/>
      <c r="H118" s="31"/>
      <c r="I118" s="31"/>
      <c r="J118" s="31"/>
      <c r="K118" s="31"/>
      <c r="L118" s="31"/>
      <c r="M118" s="31"/>
      <c r="N118" s="31"/>
      <c r="O118" s="31"/>
      <c r="P118" s="33"/>
      <c r="Q118" s="31"/>
      <c r="R118" s="31"/>
      <c r="S118" s="31"/>
      <c r="T118" s="31"/>
      <c r="U118" s="33"/>
      <c r="V118" s="33"/>
      <c r="W118" s="33"/>
      <c r="X118" s="33"/>
      <c r="Y118" s="33"/>
      <c r="Z118" s="31"/>
      <c r="AA118" s="31"/>
      <c r="AB118" s="33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7"/>
      <c r="AV118" s="27"/>
      <c r="AW118" s="27"/>
      <c r="AX118" s="27"/>
      <c r="AY118" s="29"/>
    </row>
    <row r="119" spans="1:51" x14ac:dyDescent="0.2">
      <c r="A119" s="27"/>
      <c r="B119" s="27"/>
      <c r="C119" s="30"/>
      <c r="D119" s="31"/>
      <c r="E119" s="32"/>
      <c r="F119" s="32"/>
      <c r="G119" s="31"/>
      <c r="H119" s="31"/>
      <c r="I119" s="31"/>
      <c r="J119" s="31"/>
      <c r="K119" s="31"/>
      <c r="L119" s="31"/>
      <c r="M119" s="31"/>
      <c r="N119" s="31"/>
      <c r="O119" s="31"/>
      <c r="P119" s="33"/>
      <c r="Q119" s="31"/>
      <c r="R119" s="31"/>
      <c r="S119" s="31"/>
      <c r="T119" s="31"/>
      <c r="U119" s="33"/>
      <c r="V119" s="33"/>
      <c r="W119" s="33"/>
      <c r="X119" s="33"/>
      <c r="Y119" s="33"/>
      <c r="Z119" s="31"/>
      <c r="AA119" s="31"/>
      <c r="AB119" s="33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7"/>
      <c r="AV119" s="27"/>
      <c r="AW119" s="27"/>
      <c r="AX119" s="27"/>
      <c r="AY119" s="29"/>
    </row>
    <row r="120" spans="1:51" x14ac:dyDescent="0.2">
      <c r="A120" s="27"/>
      <c r="B120" s="27"/>
      <c r="C120" s="30"/>
      <c r="D120" s="31"/>
      <c r="E120" s="32"/>
      <c r="F120" s="32"/>
      <c r="G120" s="31"/>
      <c r="H120" s="31"/>
      <c r="I120" s="31"/>
      <c r="J120" s="31"/>
      <c r="K120" s="31"/>
      <c r="L120" s="31"/>
      <c r="M120" s="31"/>
      <c r="N120" s="31"/>
      <c r="O120" s="31"/>
      <c r="P120" s="33"/>
      <c r="Q120" s="31"/>
      <c r="R120" s="31"/>
      <c r="S120" s="31"/>
      <c r="T120" s="31"/>
      <c r="U120" s="33"/>
      <c r="V120" s="33"/>
      <c r="W120" s="33"/>
      <c r="X120" s="33"/>
      <c r="Y120" s="33"/>
      <c r="Z120" s="31"/>
      <c r="AA120" s="31"/>
      <c r="AB120" s="33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7"/>
      <c r="AV120" s="27"/>
      <c r="AW120" s="27"/>
      <c r="AX120" s="27"/>
      <c r="AY120" s="29"/>
    </row>
  </sheetData>
  <sortState ref="C15:E20">
    <sortCondition ref="C15:C20"/>
  </sortState>
  <mergeCells count="39">
    <mergeCell ref="U3:U4"/>
    <mergeCell ref="C15:C16"/>
    <mergeCell ref="C17:C18"/>
    <mergeCell ref="C19:C20"/>
    <mergeCell ref="F15:F16"/>
    <mergeCell ref="F17:F18"/>
    <mergeCell ref="F19:F20"/>
    <mergeCell ref="F9:F10"/>
    <mergeCell ref="C2:C4"/>
    <mergeCell ref="F2:F4"/>
    <mergeCell ref="D2:D4"/>
    <mergeCell ref="E2:E4"/>
    <mergeCell ref="C9:C10"/>
    <mergeCell ref="A12:A14"/>
    <mergeCell ref="B12:B14"/>
    <mergeCell ref="A15:A21"/>
    <mergeCell ref="B15:B21"/>
    <mergeCell ref="A2:A4"/>
    <mergeCell ref="B2:B4"/>
    <mergeCell ref="A5:A8"/>
    <mergeCell ref="B5:B8"/>
    <mergeCell ref="A9:A11"/>
    <mergeCell ref="B9:B11"/>
    <mergeCell ref="P3:P4"/>
    <mergeCell ref="I3:J3"/>
    <mergeCell ref="Z3:AA3"/>
    <mergeCell ref="K3:K4"/>
    <mergeCell ref="Q2:U2"/>
    <mergeCell ref="L2:P2"/>
    <mergeCell ref="G2:K2"/>
    <mergeCell ref="G3:H3"/>
    <mergeCell ref="N3:O3"/>
    <mergeCell ref="L3:M3"/>
    <mergeCell ref="Q3:R3"/>
    <mergeCell ref="S3:T3"/>
    <mergeCell ref="V2:AB2"/>
    <mergeCell ref="V3:W3"/>
    <mergeCell ref="X3:Y3"/>
    <mergeCell ref="AB3:AB4"/>
  </mergeCells>
  <phoneticPr fontId="6" type="noConversion"/>
  <pageMargins left="0.55314960629921262" right="0.55314960629921262" top="0.6100000000000001" bottom="0.6100000000000001" header="0.5" footer="0.5"/>
  <pageSetup scale="70" orientation="landscape" horizontalDpi="4294967292" verticalDpi="4294967292" r:id="rId1"/>
  <rowBreaks count="1" manualBreakCount="1">
    <brk id="4" max="16383" man="1"/>
  </rowBreaks>
  <colBreaks count="1" manualBreakCount="1">
    <brk id="13" max="1048575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topLeftCell="A13" workbookViewId="0">
      <selection activeCell="I21" sqref="I21"/>
    </sheetView>
  </sheetViews>
  <sheetFormatPr baseColWidth="10" defaultColWidth="10.875" defaultRowHeight="15" x14ac:dyDescent="0.25"/>
  <cols>
    <col min="1" max="1" width="14.5" style="34" customWidth="1"/>
    <col min="2" max="6" width="10.875" style="34"/>
    <col min="7" max="7" width="3.625" style="34" customWidth="1"/>
    <col min="8" max="8" width="13.125" style="34" customWidth="1"/>
    <col min="9" max="16384" width="10.875" style="34"/>
  </cols>
  <sheetData>
    <row r="1" spans="1:13" x14ac:dyDescent="0.25">
      <c r="A1" s="100" t="s">
        <v>90</v>
      </c>
      <c r="B1" s="100"/>
      <c r="C1" s="100"/>
      <c r="D1" s="100"/>
      <c r="E1" s="100"/>
      <c r="F1" s="100"/>
      <c r="H1" s="100" t="s">
        <v>91</v>
      </c>
      <c r="I1" s="100"/>
      <c r="J1" s="100"/>
      <c r="K1" s="100"/>
      <c r="L1" s="100"/>
      <c r="M1" s="100"/>
    </row>
    <row r="2" spans="1:13" s="36" customFormat="1" ht="23.1" customHeight="1" x14ac:dyDescent="0.25">
      <c r="A2" s="35" t="s">
        <v>14</v>
      </c>
      <c r="B2" s="35" t="s">
        <v>15</v>
      </c>
      <c r="C2" s="35" t="s">
        <v>16</v>
      </c>
      <c r="D2" s="35" t="s">
        <v>17</v>
      </c>
      <c r="E2" s="35" t="s">
        <v>18</v>
      </c>
      <c r="F2" s="35" t="s">
        <v>19</v>
      </c>
      <c r="H2" s="35" t="s">
        <v>14</v>
      </c>
      <c r="I2" s="35" t="s">
        <v>15</v>
      </c>
      <c r="J2" s="35" t="s">
        <v>16</v>
      </c>
      <c r="K2" s="35" t="s">
        <v>17</v>
      </c>
      <c r="L2" s="35" t="s">
        <v>18</v>
      </c>
      <c r="M2" s="35" t="s">
        <v>19</v>
      </c>
    </row>
    <row r="3" spans="1:13" s="36" customFormat="1" ht="23.1" customHeight="1" x14ac:dyDescent="0.25">
      <c r="A3" s="37" t="s">
        <v>30</v>
      </c>
      <c r="B3" s="91" t="s">
        <v>38</v>
      </c>
      <c r="C3" s="91" t="s">
        <v>38</v>
      </c>
      <c r="D3" s="91" t="s">
        <v>38</v>
      </c>
      <c r="E3" s="91" t="s">
        <v>38</v>
      </c>
      <c r="F3" s="91" t="s">
        <v>38</v>
      </c>
      <c r="H3" s="37" t="s">
        <v>30</v>
      </c>
      <c r="I3" s="91" t="s">
        <v>38</v>
      </c>
      <c r="J3" s="91" t="s">
        <v>38</v>
      </c>
      <c r="K3" s="91" t="s">
        <v>38</v>
      </c>
      <c r="L3" s="91" t="s">
        <v>38</v>
      </c>
      <c r="M3" s="91" t="s">
        <v>38</v>
      </c>
    </row>
    <row r="4" spans="1:13" s="36" customFormat="1" ht="23.1" customHeight="1" x14ac:dyDescent="0.25">
      <c r="A4" s="37" t="s">
        <v>31</v>
      </c>
      <c r="B4" s="91" t="s">
        <v>38</v>
      </c>
      <c r="C4" s="91" t="s">
        <v>38</v>
      </c>
      <c r="D4" s="91" t="s">
        <v>38</v>
      </c>
      <c r="E4" s="91" t="s">
        <v>48</v>
      </c>
      <c r="F4" s="91" t="s">
        <v>48</v>
      </c>
      <c r="H4" s="37" t="s">
        <v>31</v>
      </c>
      <c r="I4" s="91" t="s">
        <v>48</v>
      </c>
      <c r="J4" s="91" t="s">
        <v>48</v>
      </c>
      <c r="K4" s="91" t="s">
        <v>48</v>
      </c>
      <c r="L4" s="91" t="s">
        <v>48</v>
      </c>
      <c r="M4" s="91" t="s">
        <v>48</v>
      </c>
    </row>
    <row r="5" spans="1:13" s="36" customFormat="1" ht="23.1" customHeight="1" x14ac:dyDescent="0.25">
      <c r="A5" s="37" t="s">
        <v>32</v>
      </c>
      <c r="B5" s="91" t="s">
        <v>48</v>
      </c>
      <c r="C5" s="91" t="s">
        <v>48</v>
      </c>
      <c r="D5" s="91" t="s">
        <v>48</v>
      </c>
      <c r="E5" s="91" t="s">
        <v>48</v>
      </c>
      <c r="F5" s="91" t="s">
        <v>48</v>
      </c>
      <c r="H5" s="37" t="s">
        <v>32</v>
      </c>
      <c r="I5" s="91" t="s">
        <v>48</v>
      </c>
      <c r="J5" s="91" t="s">
        <v>42</v>
      </c>
      <c r="K5" s="91" t="s">
        <v>42</v>
      </c>
      <c r="L5" s="91" t="s">
        <v>42</v>
      </c>
      <c r="M5" s="91" t="s">
        <v>42</v>
      </c>
    </row>
    <row r="6" spans="1:13" s="36" customFormat="1" ht="23.1" customHeight="1" x14ac:dyDescent="0.25">
      <c r="A6" s="37" t="s">
        <v>33</v>
      </c>
      <c r="B6" s="91" t="s">
        <v>42</v>
      </c>
      <c r="C6" s="91" t="s">
        <v>42</v>
      </c>
      <c r="D6" s="91" t="s">
        <v>42</v>
      </c>
      <c r="E6" s="91" t="s">
        <v>42</v>
      </c>
      <c r="F6" s="91" t="s">
        <v>42</v>
      </c>
      <c r="H6" s="37" t="s">
        <v>33</v>
      </c>
      <c r="I6" s="91" t="s">
        <v>42</v>
      </c>
      <c r="J6" s="91" t="s">
        <v>42</v>
      </c>
      <c r="K6" s="91" t="s">
        <v>42</v>
      </c>
      <c r="L6" s="91" t="s">
        <v>42</v>
      </c>
      <c r="M6" s="91" t="s">
        <v>42</v>
      </c>
    </row>
    <row r="7" spans="1:13" ht="23.1" customHeight="1" x14ac:dyDescent="0.25"/>
    <row r="8" spans="1:13" ht="23.1" customHeight="1" x14ac:dyDescent="0.25">
      <c r="A8" s="100" t="s">
        <v>92</v>
      </c>
      <c r="B8" s="100"/>
      <c r="C8" s="100"/>
      <c r="D8" s="100"/>
      <c r="E8" s="100"/>
      <c r="F8" s="100"/>
      <c r="H8" s="100" t="s">
        <v>93</v>
      </c>
      <c r="I8" s="100"/>
      <c r="J8" s="100"/>
      <c r="K8" s="100"/>
      <c r="L8" s="100"/>
      <c r="M8" s="100"/>
    </row>
    <row r="9" spans="1:13" ht="23.1" customHeight="1" x14ac:dyDescent="0.25">
      <c r="A9" s="35" t="s">
        <v>14</v>
      </c>
      <c r="B9" s="35" t="s">
        <v>15</v>
      </c>
      <c r="C9" s="35" t="s">
        <v>16</v>
      </c>
      <c r="D9" s="35" t="s">
        <v>17</v>
      </c>
      <c r="E9" s="35" t="s">
        <v>18</v>
      </c>
      <c r="F9" s="35" t="s">
        <v>19</v>
      </c>
      <c r="G9" s="36"/>
      <c r="H9" s="35" t="s">
        <v>14</v>
      </c>
      <c r="I9" s="35" t="s">
        <v>15</v>
      </c>
      <c r="J9" s="35" t="s">
        <v>16</v>
      </c>
      <c r="K9" s="35" t="s">
        <v>17</v>
      </c>
      <c r="L9" s="35" t="s">
        <v>18</v>
      </c>
      <c r="M9" s="35" t="s">
        <v>19</v>
      </c>
    </row>
    <row r="10" spans="1:13" ht="23.1" customHeight="1" x14ac:dyDescent="0.25">
      <c r="A10" s="37" t="s">
        <v>30</v>
      </c>
      <c r="B10" s="91" t="s">
        <v>35</v>
      </c>
      <c r="C10" s="91" t="s">
        <v>35</v>
      </c>
      <c r="D10" s="91" t="s">
        <v>35</v>
      </c>
      <c r="E10" s="91" t="s">
        <v>35</v>
      </c>
      <c r="F10" s="91" t="s">
        <v>35</v>
      </c>
      <c r="G10" s="36"/>
      <c r="H10" s="37" t="s">
        <v>30</v>
      </c>
      <c r="I10" s="91" t="s">
        <v>36</v>
      </c>
      <c r="J10" s="91" t="s">
        <v>36</v>
      </c>
      <c r="K10" s="91" t="s">
        <v>36</v>
      </c>
      <c r="L10" s="91" t="s">
        <v>36</v>
      </c>
      <c r="M10" s="91" t="s">
        <v>36</v>
      </c>
    </row>
    <row r="11" spans="1:13" ht="23.1" customHeight="1" x14ac:dyDescent="0.25">
      <c r="A11" s="37" t="s">
        <v>31</v>
      </c>
      <c r="B11" s="91" t="s">
        <v>35</v>
      </c>
      <c r="C11" s="91" t="s">
        <v>35</v>
      </c>
      <c r="D11" s="91" t="s">
        <v>35</v>
      </c>
      <c r="E11" s="91" t="s">
        <v>35</v>
      </c>
      <c r="F11" s="91" t="s">
        <v>35</v>
      </c>
      <c r="G11" s="36"/>
      <c r="H11" s="37" t="s">
        <v>31</v>
      </c>
      <c r="I11" s="91" t="s">
        <v>36</v>
      </c>
      <c r="J11" s="91" t="s">
        <v>36</v>
      </c>
      <c r="K11" s="91" t="s">
        <v>36</v>
      </c>
      <c r="L11" s="91" t="s">
        <v>36</v>
      </c>
      <c r="M11" s="91" t="s">
        <v>36</v>
      </c>
    </row>
    <row r="12" spans="1:13" ht="23.1" customHeight="1" x14ac:dyDescent="0.25">
      <c r="A12" s="37" t="s">
        <v>32</v>
      </c>
      <c r="B12" s="91" t="s">
        <v>41</v>
      </c>
      <c r="C12" s="91" t="s">
        <v>41</v>
      </c>
      <c r="D12" s="91" t="s">
        <v>41</v>
      </c>
      <c r="E12" s="91" t="s">
        <v>41</v>
      </c>
      <c r="F12" s="91" t="s">
        <v>41</v>
      </c>
      <c r="G12" s="36"/>
      <c r="H12" s="37" t="s">
        <v>32</v>
      </c>
      <c r="I12" s="91" t="s">
        <v>44</v>
      </c>
      <c r="J12" s="91" t="s">
        <v>44</v>
      </c>
      <c r="K12" s="91" t="s">
        <v>44</v>
      </c>
      <c r="L12" s="91" t="s">
        <v>44</v>
      </c>
      <c r="M12" s="91" t="s">
        <v>44</v>
      </c>
    </row>
    <row r="13" spans="1:13" ht="23.1" customHeight="1" x14ac:dyDescent="0.25">
      <c r="A13" s="37" t="s">
        <v>33</v>
      </c>
      <c r="B13" s="91" t="s">
        <v>41</v>
      </c>
      <c r="C13" s="91" t="s">
        <v>41</v>
      </c>
      <c r="D13" s="91" t="s">
        <v>41</v>
      </c>
      <c r="E13" s="91" t="s">
        <v>41</v>
      </c>
      <c r="F13" s="91" t="s">
        <v>41</v>
      </c>
      <c r="G13" s="36"/>
      <c r="H13" s="37" t="s">
        <v>33</v>
      </c>
      <c r="I13" s="91" t="s">
        <v>44</v>
      </c>
      <c r="J13" s="91" t="s">
        <v>44</v>
      </c>
      <c r="K13" s="91" t="s">
        <v>44</v>
      </c>
      <c r="L13" s="91" t="s">
        <v>44</v>
      </c>
      <c r="M13" s="91" t="s">
        <v>44</v>
      </c>
    </row>
    <row r="14" spans="1:13" ht="23.1" customHeight="1" x14ac:dyDescent="0.25"/>
    <row r="15" spans="1:13" ht="23.1" customHeight="1" x14ac:dyDescent="0.25">
      <c r="A15" s="100" t="s">
        <v>94</v>
      </c>
      <c r="B15" s="100"/>
      <c r="C15" s="100"/>
      <c r="D15" s="100"/>
      <c r="E15" s="100"/>
      <c r="F15" s="100"/>
      <c r="H15" s="100" t="s">
        <v>95</v>
      </c>
      <c r="I15" s="100"/>
      <c r="J15" s="100"/>
      <c r="K15" s="100"/>
      <c r="L15" s="100"/>
      <c r="M15" s="100"/>
    </row>
    <row r="16" spans="1:13" ht="23.1" customHeight="1" x14ac:dyDescent="0.25">
      <c r="A16" s="35" t="s">
        <v>14</v>
      </c>
      <c r="B16" s="35" t="s">
        <v>15</v>
      </c>
      <c r="C16" s="35" t="s">
        <v>16</v>
      </c>
      <c r="D16" s="35" t="s">
        <v>17</v>
      </c>
      <c r="E16" s="35" t="s">
        <v>18</v>
      </c>
      <c r="F16" s="35" t="s">
        <v>19</v>
      </c>
      <c r="G16" s="36"/>
      <c r="H16" s="35" t="s">
        <v>14</v>
      </c>
      <c r="I16" s="35" t="s">
        <v>15</v>
      </c>
      <c r="J16" s="35" t="s">
        <v>16</v>
      </c>
      <c r="K16" s="35" t="s">
        <v>17</v>
      </c>
      <c r="L16" s="35" t="s">
        <v>18</v>
      </c>
      <c r="M16" s="35" t="s">
        <v>19</v>
      </c>
    </row>
    <row r="17" spans="1:13" ht="23.1" customHeight="1" x14ac:dyDescent="0.25">
      <c r="A17" s="37" t="s">
        <v>30</v>
      </c>
      <c r="B17" s="91" t="s">
        <v>37</v>
      </c>
      <c r="C17" s="91" t="s">
        <v>37</v>
      </c>
      <c r="D17" s="91" t="s">
        <v>37</v>
      </c>
      <c r="E17" s="91" t="s">
        <v>37</v>
      </c>
      <c r="F17" s="91" t="s">
        <v>39</v>
      </c>
      <c r="G17" s="36"/>
      <c r="H17" s="37" t="s">
        <v>30</v>
      </c>
      <c r="I17" s="91" t="s">
        <v>37</v>
      </c>
      <c r="J17" s="91" t="s">
        <v>37</v>
      </c>
      <c r="K17" s="91" t="s">
        <v>37</v>
      </c>
      <c r="L17" s="91" t="s">
        <v>37</v>
      </c>
      <c r="M17" s="91" t="s">
        <v>39</v>
      </c>
    </row>
    <row r="18" spans="1:13" ht="23.1" customHeight="1" x14ac:dyDescent="0.25">
      <c r="A18" s="37" t="s">
        <v>31</v>
      </c>
      <c r="B18" s="91" t="s">
        <v>39</v>
      </c>
      <c r="C18" s="91" t="s">
        <v>39</v>
      </c>
      <c r="D18" s="91" t="s">
        <v>39</v>
      </c>
      <c r="E18" s="130" t="s">
        <v>89</v>
      </c>
      <c r="F18" s="130" t="s">
        <v>89</v>
      </c>
      <c r="G18" s="36"/>
      <c r="H18" s="37" t="s">
        <v>31</v>
      </c>
      <c r="I18" s="91" t="s">
        <v>39</v>
      </c>
      <c r="J18" s="91" t="s">
        <v>39</v>
      </c>
      <c r="K18" s="91" t="s">
        <v>39</v>
      </c>
      <c r="L18" s="130" t="s">
        <v>89</v>
      </c>
      <c r="M18" s="130" t="s">
        <v>89</v>
      </c>
    </row>
    <row r="19" spans="1:13" ht="23.1" customHeight="1" x14ac:dyDescent="0.25">
      <c r="A19" s="37" t="s">
        <v>32</v>
      </c>
      <c r="B19" s="130" t="s">
        <v>89</v>
      </c>
      <c r="C19" s="130" t="s">
        <v>40</v>
      </c>
      <c r="D19" s="130" t="s">
        <v>40</v>
      </c>
      <c r="E19" s="130" t="s">
        <v>40</v>
      </c>
      <c r="F19" s="130" t="s">
        <v>43</v>
      </c>
      <c r="G19" s="36"/>
      <c r="H19" s="37" t="s">
        <v>32</v>
      </c>
      <c r="I19" s="130" t="s">
        <v>89</v>
      </c>
      <c r="J19" s="130" t="s">
        <v>40</v>
      </c>
      <c r="K19" s="130" t="s">
        <v>40</v>
      </c>
      <c r="L19" s="130" t="s">
        <v>40</v>
      </c>
      <c r="M19" s="130" t="s">
        <v>43</v>
      </c>
    </row>
    <row r="20" spans="1:13" ht="23.1" customHeight="1" x14ac:dyDescent="0.25">
      <c r="A20" s="37" t="s">
        <v>33</v>
      </c>
      <c r="B20" s="130" t="s">
        <v>43</v>
      </c>
      <c r="C20" s="130" t="s">
        <v>43</v>
      </c>
      <c r="D20" s="130" t="s">
        <v>85</v>
      </c>
      <c r="E20" s="130" t="s">
        <v>85</v>
      </c>
      <c r="F20" s="130" t="s">
        <v>85</v>
      </c>
      <c r="G20" s="36"/>
      <c r="H20" s="37" t="s">
        <v>33</v>
      </c>
      <c r="I20" s="130" t="s">
        <v>43</v>
      </c>
      <c r="J20" s="130" t="s">
        <v>43</v>
      </c>
      <c r="K20" s="130" t="s">
        <v>85</v>
      </c>
      <c r="L20" s="130" t="s">
        <v>85</v>
      </c>
      <c r="M20" s="130" t="s">
        <v>85</v>
      </c>
    </row>
    <row r="21" spans="1:13" ht="23.1" customHeight="1" x14ac:dyDescent="0.25"/>
    <row r="22" spans="1:13" ht="23.1" customHeight="1" x14ac:dyDescent="0.25">
      <c r="A22" s="100" t="s">
        <v>96</v>
      </c>
      <c r="B22" s="100"/>
      <c r="C22" s="100"/>
      <c r="D22" s="100"/>
      <c r="E22" s="100"/>
      <c r="F22" s="100"/>
    </row>
    <row r="23" spans="1:13" ht="23.1" customHeight="1" x14ac:dyDescent="0.25">
      <c r="A23" s="35" t="s">
        <v>14</v>
      </c>
      <c r="B23" s="35" t="s">
        <v>15</v>
      </c>
      <c r="C23" s="35" t="s">
        <v>16</v>
      </c>
      <c r="D23" s="35" t="s">
        <v>17</v>
      </c>
      <c r="E23" s="35" t="s">
        <v>18</v>
      </c>
      <c r="F23" s="35" t="s">
        <v>19</v>
      </c>
    </row>
    <row r="24" spans="1:13" ht="23.1" customHeight="1" x14ac:dyDescent="0.25">
      <c r="A24" s="37" t="s">
        <v>30</v>
      </c>
      <c r="B24" s="91" t="s">
        <v>37</v>
      </c>
      <c r="C24" s="91" t="s">
        <v>37</v>
      </c>
      <c r="D24" s="91" t="s">
        <v>37</v>
      </c>
      <c r="E24" s="91" t="s">
        <v>37</v>
      </c>
      <c r="F24" s="91" t="s">
        <v>39</v>
      </c>
    </row>
    <row r="25" spans="1:13" ht="23.1" customHeight="1" x14ac:dyDescent="0.25">
      <c r="A25" s="37" t="s">
        <v>31</v>
      </c>
      <c r="B25" s="91" t="s">
        <v>39</v>
      </c>
      <c r="C25" s="91" t="s">
        <v>39</v>
      </c>
      <c r="D25" s="91" t="s">
        <v>39</v>
      </c>
      <c r="E25" s="130" t="s">
        <v>89</v>
      </c>
      <c r="F25" s="130" t="s">
        <v>89</v>
      </c>
    </row>
    <row r="26" spans="1:13" ht="23.1" customHeight="1" x14ac:dyDescent="0.25">
      <c r="A26" s="37" t="s">
        <v>32</v>
      </c>
      <c r="B26" s="130" t="s">
        <v>89</v>
      </c>
      <c r="C26" s="130" t="s">
        <v>40</v>
      </c>
      <c r="D26" s="130" t="s">
        <v>40</v>
      </c>
      <c r="E26" s="130" t="s">
        <v>40</v>
      </c>
      <c r="F26" s="130" t="s">
        <v>43</v>
      </c>
    </row>
    <row r="27" spans="1:13" ht="23.1" customHeight="1" x14ac:dyDescent="0.25">
      <c r="A27" s="37" t="s">
        <v>33</v>
      </c>
      <c r="B27" s="130" t="s">
        <v>43</v>
      </c>
      <c r="C27" s="130" t="s">
        <v>43</v>
      </c>
      <c r="D27" s="130" t="s">
        <v>85</v>
      </c>
      <c r="E27" s="130" t="s">
        <v>85</v>
      </c>
      <c r="F27" s="130" t="s">
        <v>85</v>
      </c>
    </row>
    <row r="28" spans="1:13" ht="23.1" customHeight="1" x14ac:dyDescent="0.25"/>
    <row r="29" spans="1:13" ht="23.1" customHeight="1" x14ac:dyDescent="0.25"/>
    <row r="30" spans="1:13" ht="23.1" customHeight="1" x14ac:dyDescent="0.25"/>
    <row r="31" spans="1:13" ht="23.1" customHeight="1" x14ac:dyDescent="0.25"/>
    <row r="32" spans="1:13" ht="23.1" customHeight="1" x14ac:dyDescent="0.25"/>
    <row r="33" ht="23.1" customHeight="1" x14ac:dyDescent="0.25"/>
    <row r="34" ht="23.1" customHeight="1" x14ac:dyDescent="0.25"/>
    <row r="35" ht="23.1" customHeight="1" x14ac:dyDescent="0.25"/>
    <row r="36" ht="23.1" customHeight="1" x14ac:dyDescent="0.25"/>
    <row r="37" ht="23.1" customHeight="1" x14ac:dyDescent="0.25"/>
    <row r="38" ht="23.1" customHeight="1" x14ac:dyDescent="0.25"/>
    <row r="39" ht="23.1" customHeight="1" x14ac:dyDescent="0.25"/>
    <row r="40" ht="23.1" customHeight="1" x14ac:dyDescent="0.25"/>
    <row r="41" ht="23.1" customHeight="1" x14ac:dyDescent="0.25"/>
    <row r="42" ht="23.1" customHeight="1" x14ac:dyDescent="0.25"/>
    <row r="43" ht="23.1" customHeight="1" x14ac:dyDescent="0.25"/>
    <row r="44" ht="23.1" customHeight="1" x14ac:dyDescent="0.25"/>
  </sheetData>
  <mergeCells count="7">
    <mergeCell ref="A22:F22"/>
    <mergeCell ref="A15:F15"/>
    <mergeCell ref="H15:M15"/>
    <mergeCell ref="A1:F1"/>
    <mergeCell ref="H1:M1"/>
    <mergeCell ref="A8:F8"/>
    <mergeCell ref="H8:M8"/>
  </mergeCells>
  <phoneticPr fontId="6" type="noConversion"/>
  <pageMargins left="0.75000000000000011" right="0.75000000000000011" top="0.8" bottom="0.8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zoomScale="78" zoomScaleNormal="78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10" sqref="D10"/>
    </sheetView>
  </sheetViews>
  <sheetFormatPr baseColWidth="10" defaultColWidth="10.875" defaultRowHeight="12.75" x14ac:dyDescent="0.25"/>
  <cols>
    <col min="1" max="1" width="24.75" style="1" customWidth="1"/>
    <col min="2" max="2" width="61" style="1" customWidth="1"/>
    <col min="3" max="3" width="10.5" style="1" customWidth="1"/>
    <col min="4" max="4" width="12.5" style="1" bestFit="1" customWidth="1"/>
    <col min="5" max="5" width="9.625" style="1" customWidth="1"/>
    <col min="6" max="8" width="9.75" style="1" customWidth="1"/>
    <col min="9" max="9" width="8.375" style="1" customWidth="1"/>
    <col min="10" max="10" width="9.375" style="1" customWidth="1"/>
    <col min="11" max="16384" width="10.875" style="2"/>
  </cols>
  <sheetData>
    <row r="1" spans="1:10" x14ac:dyDescent="0.25">
      <c r="A1" s="101" t="s">
        <v>88</v>
      </c>
      <c r="B1" s="101"/>
      <c r="C1" s="101"/>
      <c r="D1" s="101"/>
      <c r="E1" s="102"/>
      <c r="F1" s="102"/>
      <c r="G1" s="102"/>
      <c r="H1" s="102"/>
      <c r="I1" s="102"/>
      <c r="J1" s="102"/>
    </row>
    <row r="2" spans="1:10" x14ac:dyDescent="0.25">
      <c r="A2" s="102"/>
      <c r="B2" s="102"/>
      <c r="C2" s="102"/>
      <c r="D2" s="102"/>
      <c r="E2" s="102"/>
      <c r="F2" s="102"/>
      <c r="G2" s="102"/>
      <c r="H2" s="102"/>
      <c r="I2" s="102"/>
      <c r="J2" s="102"/>
    </row>
    <row r="3" spans="1:10" x14ac:dyDescent="0.25">
      <c r="A3" s="102"/>
      <c r="B3" s="102"/>
      <c r="C3" s="102"/>
      <c r="D3" s="102"/>
      <c r="E3" s="102"/>
      <c r="F3" s="102"/>
      <c r="G3" s="102"/>
      <c r="H3" s="102"/>
      <c r="I3" s="102"/>
      <c r="J3" s="102"/>
    </row>
    <row r="4" spans="1:10" ht="26.1" customHeight="1" x14ac:dyDescent="0.25">
      <c r="A4" s="102" t="s">
        <v>2</v>
      </c>
      <c r="B4" s="101" t="s">
        <v>28</v>
      </c>
      <c r="C4" s="104" t="s">
        <v>49</v>
      </c>
      <c r="D4" s="101" t="s">
        <v>29</v>
      </c>
      <c r="E4" s="101" t="s">
        <v>22</v>
      </c>
      <c r="F4" s="105" t="s">
        <v>46</v>
      </c>
      <c r="G4" s="106"/>
      <c r="H4" s="106"/>
      <c r="I4" s="107"/>
      <c r="J4" s="101" t="s">
        <v>6</v>
      </c>
    </row>
    <row r="5" spans="1:10" ht="26.1" customHeight="1" thickBot="1" x14ac:dyDescent="0.3">
      <c r="A5" s="103"/>
      <c r="B5" s="101"/>
      <c r="C5" s="108"/>
      <c r="D5" s="104"/>
      <c r="E5" s="104"/>
      <c r="F5" s="38" t="s">
        <v>59</v>
      </c>
      <c r="G5" s="38" t="s">
        <v>60</v>
      </c>
      <c r="H5" s="38" t="s">
        <v>10</v>
      </c>
      <c r="I5" s="38" t="s">
        <v>9</v>
      </c>
      <c r="J5" s="104"/>
    </row>
    <row r="6" spans="1:10" ht="35.25" customHeight="1" x14ac:dyDescent="0.2">
      <c r="A6" s="109" t="s">
        <v>50</v>
      </c>
      <c r="B6" s="6" t="s">
        <v>61</v>
      </c>
      <c r="C6" s="109">
        <v>4</v>
      </c>
      <c r="D6" s="7">
        <f>+$E$6/$C$6</f>
        <v>76</v>
      </c>
      <c r="E6" s="114">
        <v>304</v>
      </c>
      <c r="F6" s="64"/>
      <c r="G6" s="64"/>
      <c r="H6" s="64">
        <v>80</v>
      </c>
      <c r="I6" s="61"/>
      <c r="J6" s="123">
        <f>SUM(F6:I9)</f>
        <v>324</v>
      </c>
    </row>
    <row r="7" spans="1:10" ht="46.5" customHeight="1" thickBot="1" x14ac:dyDescent="0.25">
      <c r="A7" s="109"/>
      <c r="B7" s="72" t="s">
        <v>63</v>
      </c>
      <c r="C7" s="109"/>
      <c r="D7" s="7">
        <f t="shared" ref="D7:D9" si="0">+$E$6/$C$6</f>
        <v>76</v>
      </c>
      <c r="E7" s="115"/>
      <c r="F7" s="65"/>
      <c r="G7" s="65"/>
      <c r="H7" s="65"/>
      <c r="I7" s="62">
        <v>80</v>
      </c>
      <c r="J7" s="124"/>
    </row>
    <row r="8" spans="1:10" ht="48" customHeight="1" x14ac:dyDescent="0.2">
      <c r="A8" s="109"/>
      <c r="B8" s="74" t="s">
        <v>54</v>
      </c>
      <c r="C8" s="109"/>
      <c r="D8" s="7">
        <f t="shared" si="0"/>
        <v>76</v>
      </c>
      <c r="E8" s="115"/>
      <c r="F8" s="65">
        <v>84</v>
      </c>
      <c r="G8" s="65"/>
      <c r="H8" s="65"/>
      <c r="I8" s="62"/>
      <c r="J8" s="124"/>
    </row>
    <row r="9" spans="1:10" ht="48.75" customHeight="1" thickBot="1" x14ac:dyDescent="0.25">
      <c r="A9" s="110"/>
      <c r="B9" s="75" t="s">
        <v>66</v>
      </c>
      <c r="C9" s="110"/>
      <c r="D9" s="7">
        <f t="shared" si="0"/>
        <v>76</v>
      </c>
      <c r="E9" s="116"/>
      <c r="F9" s="66"/>
      <c r="G9" s="66"/>
      <c r="H9" s="66"/>
      <c r="I9" s="63">
        <v>80</v>
      </c>
      <c r="J9" s="125"/>
    </row>
    <row r="10" spans="1:10" ht="25.5" x14ac:dyDescent="0.25">
      <c r="A10" s="126" t="s">
        <v>51</v>
      </c>
      <c r="B10" s="3" t="s">
        <v>65</v>
      </c>
      <c r="C10" s="126">
        <v>5</v>
      </c>
      <c r="D10" s="92">
        <f>+$E$10/$C$10</f>
        <v>57.6</v>
      </c>
      <c r="E10" s="117">
        <v>288</v>
      </c>
      <c r="F10" s="61"/>
      <c r="G10" s="61"/>
      <c r="H10" s="67"/>
      <c r="I10" s="61">
        <v>60</v>
      </c>
      <c r="J10" s="121">
        <f>SUM(F10:I14)</f>
        <v>356</v>
      </c>
    </row>
    <row r="11" spans="1:10" ht="25.5" x14ac:dyDescent="0.25">
      <c r="A11" s="109"/>
      <c r="B11" s="4" t="s">
        <v>57</v>
      </c>
      <c r="C11" s="109"/>
      <c r="D11" s="92">
        <f t="shared" ref="D11:D14" si="1">+$E$10/$C$10</f>
        <v>57.6</v>
      </c>
      <c r="E11" s="118"/>
      <c r="F11" s="62"/>
      <c r="G11" s="62">
        <v>80</v>
      </c>
      <c r="H11" s="68"/>
      <c r="I11" s="62"/>
      <c r="J11" s="121"/>
    </row>
    <row r="12" spans="1:10" ht="38.25" x14ac:dyDescent="0.25">
      <c r="A12" s="109"/>
      <c r="B12" s="4" t="s">
        <v>68</v>
      </c>
      <c r="C12" s="109"/>
      <c r="D12" s="92">
        <f t="shared" si="1"/>
        <v>57.6</v>
      </c>
      <c r="E12" s="118"/>
      <c r="F12" s="62"/>
      <c r="G12" s="62"/>
      <c r="H12" s="68"/>
      <c r="I12" s="62">
        <v>60</v>
      </c>
      <c r="J12" s="121"/>
    </row>
    <row r="13" spans="1:10" ht="38.25" x14ac:dyDescent="0.25">
      <c r="A13" s="109"/>
      <c r="B13" s="76" t="s">
        <v>58</v>
      </c>
      <c r="C13" s="109"/>
      <c r="D13" s="92">
        <f t="shared" si="1"/>
        <v>57.6</v>
      </c>
      <c r="E13" s="118"/>
      <c r="F13" s="73"/>
      <c r="G13" s="73">
        <v>80</v>
      </c>
      <c r="H13" s="40"/>
      <c r="I13" s="73"/>
      <c r="J13" s="121"/>
    </row>
    <row r="14" spans="1:10" ht="39" thickBot="1" x14ac:dyDescent="0.3">
      <c r="A14" s="110"/>
      <c r="B14" s="76" t="s">
        <v>56</v>
      </c>
      <c r="C14" s="110"/>
      <c r="D14" s="92">
        <f t="shared" si="1"/>
        <v>57.6</v>
      </c>
      <c r="E14" s="119"/>
      <c r="F14" s="63">
        <v>76</v>
      </c>
      <c r="G14" s="63"/>
      <c r="H14" s="69"/>
      <c r="I14" s="63"/>
      <c r="J14" s="121"/>
    </row>
    <row r="15" spans="1:10" ht="39" thickBot="1" x14ac:dyDescent="0.3">
      <c r="A15" s="111" t="s">
        <v>52</v>
      </c>
      <c r="B15" s="47" t="s">
        <v>64</v>
      </c>
      <c r="C15" s="127">
        <v>4</v>
      </c>
      <c r="D15" s="41">
        <f>+$E$15/$C$15</f>
        <v>72</v>
      </c>
      <c r="E15" s="117">
        <v>288</v>
      </c>
      <c r="F15" s="61"/>
      <c r="G15" s="61"/>
      <c r="H15" s="61"/>
      <c r="I15" s="41">
        <v>60</v>
      </c>
      <c r="J15" s="120">
        <f>SUM(F15:I18)</f>
        <v>280</v>
      </c>
    </row>
    <row r="16" spans="1:10" ht="46.5" customHeight="1" thickBot="1" x14ac:dyDescent="0.3">
      <c r="A16" s="112"/>
      <c r="B16" s="48" t="s">
        <v>62</v>
      </c>
      <c r="C16" s="128"/>
      <c r="D16" s="41">
        <f t="shared" ref="D16:D18" si="2">+$E$15/$C$15</f>
        <v>72</v>
      </c>
      <c r="E16" s="118"/>
      <c r="F16" s="62"/>
      <c r="G16" s="62"/>
      <c r="H16" s="62">
        <v>80</v>
      </c>
      <c r="I16" s="42"/>
      <c r="J16" s="121"/>
    </row>
    <row r="17" spans="1:10" ht="39" thickBot="1" x14ac:dyDescent="0.3">
      <c r="A17" s="112"/>
      <c r="B17" s="48" t="s">
        <v>55</v>
      </c>
      <c r="C17" s="128"/>
      <c r="D17" s="41">
        <f t="shared" si="2"/>
        <v>72</v>
      </c>
      <c r="E17" s="118"/>
      <c r="F17" s="62">
        <v>80</v>
      </c>
      <c r="G17" s="62"/>
      <c r="H17" s="62"/>
      <c r="I17" s="42"/>
      <c r="J17" s="121"/>
    </row>
    <row r="18" spans="1:10" ht="39" thickBot="1" x14ac:dyDescent="0.3">
      <c r="A18" s="113"/>
      <c r="B18" s="49" t="s">
        <v>67</v>
      </c>
      <c r="C18" s="129"/>
      <c r="D18" s="41">
        <f t="shared" si="2"/>
        <v>72</v>
      </c>
      <c r="E18" s="119"/>
      <c r="F18" s="63"/>
      <c r="G18" s="63"/>
      <c r="H18" s="63"/>
      <c r="I18" s="43">
        <v>60</v>
      </c>
      <c r="J18" s="122"/>
    </row>
    <row r="19" spans="1:10" ht="32.1" customHeight="1" thickBot="1" x14ac:dyDescent="0.3">
      <c r="A19" s="39" t="s">
        <v>47</v>
      </c>
      <c r="B19" s="45" t="s">
        <v>53</v>
      </c>
      <c r="C19" s="45">
        <f t="shared" ref="C19:J19" si="3">SUM(C6:C18)</f>
        <v>13</v>
      </c>
      <c r="D19" s="70">
        <f t="shared" si="3"/>
        <v>880.00000000000011</v>
      </c>
      <c r="E19" s="45">
        <f t="shared" si="3"/>
        <v>880</v>
      </c>
      <c r="F19" s="44">
        <f t="shared" si="3"/>
        <v>240</v>
      </c>
      <c r="G19" s="44">
        <f t="shared" si="3"/>
        <v>160</v>
      </c>
      <c r="H19" s="44">
        <f t="shared" si="3"/>
        <v>160</v>
      </c>
      <c r="I19" s="44">
        <f t="shared" si="3"/>
        <v>400</v>
      </c>
      <c r="J19" s="46">
        <f t="shared" si="3"/>
        <v>960</v>
      </c>
    </row>
    <row r="32" spans="1:10" x14ac:dyDescent="0.25">
      <c r="A32" s="5"/>
      <c r="B32" s="5"/>
      <c r="C32" s="5"/>
      <c r="D32" s="5"/>
      <c r="E32" s="5"/>
      <c r="F32" s="5"/>
    </row>
  </sheetData>
  <mergeCells count="20">
    <mergeCell ref="A6:A9"/>
    <mergeCell ref="A15:A18"/>
    <mergeCell ref="E6:E9"/>
    <mergeCell ref="J4:J5"/>
    <mergeCell ref="E15:E18"/>
    <mergeCell ref="J15:J18"/>
    <mergeCell ref="J6:J9"/>
    <mergeCell ref="A10:A14"/>
    <mergeCell ref="E10:E14"/>
    <mergeCell ref="J10:J14"/>
    <mergeCell ref="C6:C9"/>
    <mergeCell ref="C10:C14"/>
    <mergeCell ref="C15:C18"/>
    <mergeCell ref="A1:J3"/>
    <mergeCell ref="A4:A5"/>
    <mergeCell ref="D4:D5"/>
    <mergeCell ref="E4:E5"/>
    <mergeCell ref="F4:I4"/>
    <mergeCell ref="B4:B5"/>
    <mergeCell ref="C4:C5"/>
  </mergeCells>
  <phoneticPr fontId="6" type="noConversion"/>
  <pageMargins left="0.75000000000000011" right="0.75000000000000011" top="1" bottom="1" header="0.5" footer="0.5"/>
  <pageSetup scale="70" orientation="landscape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DISTRIBUCIÓN HORAS</vt:lpstr>
      <vt:lpstr>HORARIOS</vt:lpstr>
      <vt:lpstr>HORAS X COMPETENCIA X FASE</vt:lpstr>
      <vt:lpstr>'DISTRIBUCIÓN HORAS'!Área_de_impresión</vt:lpstr>
      <vt:lpstr>'DISTRIBUCIÓN HORAS'!Títulos_a_imprimir</vt:lpstr>
      <vt:lpstr>'HORAS X COMPETENCIA X FASE'!Títulos_a_imprimir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Rojas Rivera</dc:creator>
  <cp:lastModifiedBy>Jenny A</cp:lastModifiedBy>
  <cp:lastPrinted>2017-04-05T15:34:18Z</cp:lastPrinted>
  <dcterms:created xsi:type="dcterms:W3CDTF">2016-11-28T16:33:52Z</dcterms:created>
  <dcterms:modified xsi:type="dcterms:W3CDTF">2017-12-20T22:04:06Z</dcterms:modified>
</cp:coreProperties>
</file>