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0730" windowHeight="11760" tabRatio="500" activeTab="2"/>
  </bookViews>
  <sheets>
    <sheet name="DISTRIBUCIÓN HORAS" sheetId="1" r:id="rId1"/>
    <sheet name="HORARIOS" sheetId="8" r:id="rId2"/>
    <sheet name="HORAS X COMPETENCIA X FASE" sheetId="6" r:id="rId3"/>
  </sheets>
  <definedNames>
    <definedName name="_xlnm.Print_Titles" localSheetId="0">'DISTRIBUCIÓN HORAS'!$A:$C,'DISTRIBUCIÓN HORAS'!$1:$4</definedName>
    <definedName name="_xlnm.Print_Titles" localSheetId="2">'HORAS X COMPETENCIA X FASE'!$1:$6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7" i="1" l="1"/>
  <c r="H5" i="1"/>
  <c r="K5" i="1"/>
  <c r="K7" i="1"/>
  <c r="X16" i="1"/>
  <c r="Y15" i="1"/>
  <c r="Z15" i="1"/>
  <c r="Y16" i="1"/>
  <c r="R11" i="1"/>
  <c r="U11" i="1"/>
  <c r="U13" i="1"/>
  <c r="R12" i="1"/>
  <c r="Q13" i="1"/>
  <c r="T12" i="1"/>
  <c r="T13" i="1"/>
  <c r="U12" i="1"/>
  <c r="O9" i="1"/>
  <c r="J6" i="1"/>
  <c r="E11" i="6"/>
  <c r="J12" i="6"/>
  <c r="J11" i="6"/>
  <c r="F6" i="1"/>
  <c r="F5" i="1"/>
  <c r="F7" i="1"/>
  <c r="E7" i="6"/>
  <c r="E15" i="6"/>
  <c r="M8" i="1"/>
  <c r="M10" i="1"/>
  <c r="H6" i="1"/>
  <c r="K6" i="1"/>
  <c r="P8" i="1"/>
  <c r="I7" i="1"/>
  <c r="J7" i="1"/>
  <c r="J10" i="1"/>
  <c r="I10" i="1"/>
  <c r="L10" i="1"/>
  <c r="W14" i="1"/>
  <c r="W16" i="1"/>
  <c r="N10" i="1"/>
  <c r="J13" i="6"/>
  <c r="V16" i="1"/>
  <c r="S13" i="1"/>
  <c r="G7" i="1"/>
  <c r="P9" i="1"/>
  <c r="J8" i="6"/>
  <c r="H7" i="1"/>
  <c r="J14" i="6"/>
  <c r="F13" i="1"/>
  <c r="F10" i="1"/>
  <c r="O10" i="1"/>
  <c r="F16" i="1"/>
  <c r="I15" i="6"/>
  <c r="J9" i="6"/>
  <c r="J10" i="6"/>
  <c r="H15" i="6"/>
  <c r="G15" i="6"/>
  <c r="P10" i="1"/>
  <c r="J7" i="6"/>
  <c r="F15" i="6"/>
  <c r="J15" i="6"/>
  <c r="Z14" i="1"/>
  <c r="Z16" i="1"/>
  <c r="R13" i="1"/>
</calcChain>
</file>

<file path=xl/sharedStrings.xml><?xml version="1.0" encoding="utf-8"?>
<sst xmlns="http://schemas.openxmlformats.org/spreadsheetml/2006/main" count="285" uniqueCount="76">
  <si>
    <t>No. Semanas al mes</t>
  </si>
  <si>
    <t>FASES</t>
  </si>
  <si>
    <t>COMPETENCIAS</t>
  </si>
  <si>
    <t xml:space="preserve"> </t>
  </si>
  <si>
    <t>H/S</t>
  </si>
  <si>
    <t>H/M</t>
  </si>
  <si>
    <t>Horas a Ejecutar</t>
  </si>
  <si>
    <t>Total</t>
  </si>
  <si>
    <t>TOTAL</t>
  </si>
  <si>
    <t>Ejecución</t>
  </si>
  <si>
    <t>Horas x Resultado de Aprendizaje</t>
  </si>
  <si>
    <t>DURACIÓN MESES FASE</t>
  </si>
  <si>
    <t>Franja</t>
  </si>
  <si>
    <t>Lunes</t>
  </si>
  <si>
    <t>Martes</t>
  </si>
  <si>
    <t>Miércoles</t>
  </si>
  <si>
    <t>Jueves</t>
  </si>
  <si>
    <t>Viernes</t>
  </si>
  <si>
    <t>Total Horas Análisis</t>
  </si>
  <si>
    <t>Total Horas Ejecución</t>
  </si>
  <si>
    <t>Horas por competencia en esta fase</t>
  </si>
  <si>
    <t>MES 6</t>
  </si>
  <si>
    <t>MES 5</t>
  </si>
  <si>
    <t>MES 4</t>
  </si>
  <si>
    <t>MES 3</t>
  </si>
  <si>
    <t>MES 2</t>
  </si>
  <si>
    <t>MES 1</t>
  </si>
  <si>
    <t>Mes 2</t>
  </si>
  <si>
    <t>PLANEACIÓN</t>
  </si>
  <si>
    <t>EJECUCIÓN</t>
  </si>
  <si>
    <t xml:space="preserve">Planeación </t>
  </si>
  <si>
    <t>Seguimiento</t>
  </si>
  <si>
    <t>Implementación</t>
  </si>
  <si>
    <t>SEGUIMIENTO</t>
  </si>
  <si>
    <t>IMPLEMENTACIÓN</t>
  </si>
  <si>
    <t>RESULTADO DE APRENDIZAJE</t>
  </si>
  <si>
    <r>
      <rPr>
        <b/>
        <sz val="12"/>
        <color theme="1"/>
        <rFont val="Calibri"/>
        <family val="2"/>
        <scheme val="minor"/>
      </rPr>
      <t>RA1 - 26010104401</t>
    </r>
    <r>
      <rPr>
        <sz val="12"/>
        <color theme="1"/>
        <rFont val="Calibri"/>
        <family val="2"/>
        <scheme val="minor"/>
      </rPr>
      <t xml:space="preserve">  Diagnosticar la viabilidad del negocio online, de acuerdo con el tipo de producto o servicio y el direccionamiento estratégico de la organización.</t>
    </r>
  </si>
  <si>
    <r>
      <rPr>
        <b/>
        <sz val="12"/>
        <color theme="1"/>
        <rFont val="Calibri"/>
        <family val="2"/>
        <scheme val="minor"/>
      </rPr>
      <t>RA2 - 26010104501</t>
    </r>
    <r>
      <rPr>
        <sz val="12"/>
        <color theme="1"/>
        <rFont val="Calibri"/>
        <family val="2"/>
        <scheme val="minor"/>
      </rPr>
      <t xml:space="preserve"> Definir los lineamientos  del plan de comunicación online, con base en el plan de marketing.</t>
    </r>
  </si>
  <si>
    <r>
      <rPr>
        <b/>
        <sz val="12"/>
        <color theme="1"/>
        <rFont val="Calibri"/>
        <family val="2"/>
        <scheme val="minor"/>
      </rPr>
      <t xml:space="preserve">RA3 - 26010104402 </t>
    </r>
    <r>
      <rPr>
        <sz val="12"/>
        <color theme="1"/>
        <rFont val="Calibri"/>
        <family val="2"/>
        <scheme val="minor"/>
      </rPr>
      <t>Estructurar el modelo de negocios on line, con base en las necesidades de los clientes y los objetivos de marketing.</t>
    </r>
  </si>
  <si>
    <r>
      <rPr>
        <b/>
        <sz val="12"/>
        <color theme="1"/>
        <rFont val="Calibri"/>
        <family val="2"/>
        <scheme val="minor"/>
      </rPr>
      <t xml:space="preserve">RA4 - 26010104502 </t>
    </r>
    <r>
      <rPr>
        <sz val="12"/>
        <color theme="1"/>
        <rFont val="Calibri"/>
        <family val="2"/>
        <scheme val="minor"/>
      </rPr>
      <t>Diseñar estrategias de promoción online, de acuerdo con los objetivos de comunicación de la empresa.</t>
    </r>
  </si>
  <si>
    <r>
      <rPr>
        <b/>
        <sz val="12"/>
        <color theme="1"/>
        <rFont val="Calibri"/>
        <family val="2"/>
        <scheme val="minor"/>
      </rPr>
      <t>RA5 - 26010104403</t>
    </r>
    <r>
      <rPr>
        <sz val="12"/>
        <color theme="1"/>
        <rFont val="Calibri"/>
        <family val="2"/>
        <scheme val="minor"/>
      </rPr>
      <t xml:space="preserve"> Evaluar la efectividad del modelo negocio online, según parámetros de medición establecidos en el plan de marketing.</t>
    </r>
  </si>
  <si>
    <r>
      <rPr>
        <b/>
        <sz val="12"/>
        <color theme="1"/>
        <rFont val="Calibri"/>
        <family val="2"/>
        <scheme val="minor"/>
      </rPr>
      <t>RA6 - 26010104503</t>
    </r>
    <r>
      <rPr>
        <sz val="12"/>
        <color theme="1"/>
        <rFont val="Calibri"/>
        <family val="2"/>
        <scheme val="minor"/>
      </rPr>
      <t xml:space="preserve"> Evaluar la viabilidad del plan de comunicación online, con base en los indicadores de medición</t>
    </r>
  </si>
  <si>
    <r>
      <rPr>
        <b/>
        <sz val="12"/>
        <color theme="1"/>
        <rFont val="Calibri"/>
        <family val="2"/>
        <scheme val="minor"/>
      </rPr>
      <t xml:space="preserve">RA7 - 26010104404 </t>
    </r>
    <r>
      <rPr>
        <sz val="12"/>
        <color theme="1"/>
        <rFont val="Calibri"/>
        <family val="2"/>
        <scheme val="minor"/>
      </rPr>
      <t>Ajustar las estrategias del modelo de negocio, de acuerdo con los resultados obtenidos.</t>
    </r>
  </si>
  <si>
    <r>
      <rPr>
        <b/>
        <sz val="12"/>
        <color theme="1"/>
        <rFont val="Calibri"/>
        <family val="2"/>
        <scheme val="minor"/>
      </rPr>
      <t>RA8 - 26010104504</t>
    </r>
    <r>
      <rPr>
        <sz val="12"/>
        <color theme="1"/>
        <rFont val="Calibri"/>
        <family val="2"/>
        <scheme val="minor"/>
      </rPr>
      <t xml:space="preserve"> Implementar acciones de mejora al plan de comunicación online, con base en mediciones de efectividad realizadas</t>
    </r>
  </si>
  <si>
    <r>
      <rPr>
        <b/>
        <sz val="12"/>
        <color theme="1"/>
        <rFont val="Calibri"/>
        <family val="2"/>
        <scheme val="minor"/>
      </rPr>
      <t>CT1 - 260101044</t>
    </r>
    <r>
      <rPr>
        <sz val="12"/>
        <color theme="1"/>
        <rFont val="Calibri"/>
        <family val="2"/>
        <scheme val="minor"/>
      </rPr>
      <t>- Administrar proyectos de negocio online según políticas de
comercialización y tecnología existente</t>
    </r>
  </si>
  <si>
    <r>
      <rPr>
        <b/>
        <sz val="12"/>
        <color theme="1"/>
        <rFont val="Calibri"/>
        <family val="2"/>
        <scheme val="minor"/>
      </rPr>
      <t>CT2 - 260101045</t>
    </r>
    <r>
      <rPr>
        <sz val="12"/>
        <color theme="1"/>
        <rFont val="Calibri"/>
        <family val="2"/>
        <scheme val="minor"/>
      </rPr>
      <t xml:space="preserve"> -Formular proyectos de comunicación Web de acuerdo con
normatividad vigente </t>
    </r>
  </si>
  <si>
    <t xml:space="preserve">Mes 1 
</t>
  </si>
  <si>
    <t>Resultado de Aprendizaje por Competencia</t>
  </si>
  <si>
    <r>
      <rPr>
        <b/>
        <sz val="12"/>
        <color theme="1"/>
        <rFont val="Calibri"/>
        <family val="2"/>
        <scheme val="minor"/>
      </rPr>
      <t>CT1 - 260101044-</t>
    </r>
    <r>
      <rPr>
        <sz val="12"/>
        <color theme="1"/>
        <rFont val="Calibri"/>
        <family val="2"/>
        <scheme val="minor"/>
      </rPr>
      <t xml:space="preserve"> Administrar proyectos de negocio online según políticas de
comercialización y tecnología existente</t>
    </r>
  </si>
  <si>
    <r>
      <rPr>
        <b/>
        <sz val="12"/>
        <color theme="1"/>
        <rFont val="Calibri"/>
        <family val="2"/>
        <scheme val="minor"/>
      </rPr>
      <t xml:space="preserve">CT2 - 260101045 </t>
    </r>
    <r>
      <rPr>
        <sz val="12"/>
        <color theme="1"/>
        <rFont val="Calibri"/>
        <family val="2"/>
        <scheme val="minor"/>
      </rPr>
      <t xml:space="preserve">-Formular proyectos de comunicación Web de acuerdo con
normatividad vigente </t>
    </r>
  </si>
  <si>
    <t>No. Horas por Resultado</t>
  </si>
  <si>
    <t>No. horas por Competencia</t>
  </si>
  <si>
    <t>6:00 a 8:00</t>
  </si>
  <si>
    <t>RAP1</t>
  </si>
  <si>
    <t>RAP3</t>
  </si>
  <si>
    <t>8:00 a 10:00</t>
  </si>
  <si>
    <t>10:00 a 12:00</t>
  </si>
  <si>
    <t>RAP2</t>
  </si>
  <si>
    <t>RAP4</t>
  </si>
  <si>
    <t>12:00 a 14:00</t>
  </si>
  <si>
    <t>RAP5</t>
  </si>
  <si>
    <t>RAP6</t>
  </si>
  <si>
    <t>RAP7</t>
  </si>
  <si>
    <t>RAP8</t>
  </si>
  <si>
    <t>No. Resultado de Aprendizaje (RA) por Competencia</t>
  </si>
  <si>
    <t>PROYECCIÓN HORAS POR INSTRUCTOR MENSUAL 
ESPECIALIZACIÓN TECNOLÓGICA EN MARKETING Y NEGOCIOS ONLINE</t>
  </si>
  <si>
    <t xml:space="preserve"> RESULTADOS DE APRENDIZAJE</t>
  </si>
  <si>
    <t>TOTAL= 2 COMPETENCIAS</t>
  </si>
  <si>
    <t>Mes 3</t>
  </si>
  <si>
    <t>Mes 4</t>
  </si>
  <si>
    <t>Mes 5</t>
  </si>
  <si>
    <t>Mes 6</t>
  </si>
  <si>
    <t>Total Horas Seguimiento</t>
  </si>
  <si>
    <t>Total Horas Implementación</t>
  </si>
  <si>
    <t>2 COMPETENCIAS</t>
  </si>
  <si>
    <t>8  RESULTADOS DE APRENDIZAJE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</si>
</sst>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28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7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Fill="1"/>
    <xf numFmtId="0" fontId="0" fillId="0" borderId="1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/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/>
    </xf>
    <xf numFmtId="0" fontId="14" fillId="2" borderId="18" xfId="0" applyFont="1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Fill="1" applyBorder="1" applyAlignment="1">
      <alignment vertical="center" wrapText="1"/>
    </xf>
    <xf numFmtId="1" fontId="8" fillId="0" borderId="0" xfId="0" applyNumberFormat="1" applyFont="1" applyAlignment="1">
      <alignment vertical="center"/>
    </xf>
    <xf numFmtId="0" fontId="8" fillId="0" borderId="0" xfId="0" applyFont="1" applyFill="1" applyAlignment="1">
      <alignment vertical="center"/>
    </xf>
    <xf numFmtId="1" fontId="8" fillId="0" borderId="0" xfId="0" applyNumberFormat="1" applyFont="1" applyFill="1" applyAlignment="1">
      <alignment vertical="center"/>
    </xf>
    <xf numFmtId="0" fontId="9" fillId="0" borderId="16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14" fillId="2" borderId="25" xfId="0" applyFont="1" applyFill="1" applyBorder="1" applyAlignment="1">
      <alignment vertical="center"/>
    </xf>
    <xf numFmtId="0" fontId="0" fillId="0" borderId="12" xfId="0" applyFill="1" applyBorder="1" applyAlignment="1">
      <alignment vertical="center" wrapText="1"/>
    </xf>
    <xf numFmtId="0" fontId="0" fillId="0" borderId="26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1" fillId="3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1" fillId="3" borderId="12" xfId="0" applyNumberFormat="1" applyFont="1" applyFill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vertical="center"/>
    </xf>
    <xf numFmtId="0" fontId="16" fillId="2" borderId="4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11" fillId="5" borderId="4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29" xfId="0" applyFill="1" applyBorder="1" applyAlignment="1">
      <alignment horizontal="left" vertical="center" wrapText="1"/>
    </xf>
    <xf numFmtId="0" fontId="0" fillId="0" borderId="30" xfId="0" applyFill="1" applyBorder="1" applyAlignment="1">
      <alignment horizontal="left" vertical="center" wrapText="1"/>
    </xf>
    <xf numFmtId="0" fontId="0" fillId="0" borderId="31" xfId="0" applyFill="1" applyBorder="1" applyAlignment="1">
      <alignment horizontal="left" vertical="center" wrapText="1"/>
    </xf>
    <xf numFmtId="0" fontId="0" fillId="0" borderId="32" xfId="0" applyFill="1" applyBorder="1" applyAlignment="1">
      <alignment horizontal="left" vertical="center" wrapText="1"/>
    </xf>
    <xf numFmtId="0" fontId="0" fillId="0" borderId="33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1" fontId="0" fillId="0" borderId="34" xfId="0" applyNumberFormat="1" applyBorder="1" applyAlignment="1">
      <alignment horizontal="center" vertical="center"/>
    </xf>
    <xf numFmtId="1" fontId="0" fillId="0" borderId="33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0" fillId="0" borderId="32" xfId="0" applyNumberForma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2" borderId="18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</cellXfs>
  <cellStyles count="28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zoomScale="80" zoomScaleNormal="80" zoomScalePageLayoutView="150" workbookViewId="0">
      <pane xSplit="3" ySplit="4" topLeftCell="D5" activePane="bottomRight" state="frozen"/>
      <selection pane="topRight" activeCell="D1" sqref="D1"/>
      <selection pane="bottomLeft" activeCell="A6" sqref="A6"/>
      <selection pane="bottomRight" activeCell="J17" sqref="J17"/>
    </sheetView>
  </sheetViews>
  <sheetFormatPr baseColWidth="10" defaultColWidth="10.875" defaultRowHeight="15.75" x14ac:dyDescent="0.25"/>
  <cols>
    <col min="1" max="1" width="20" style="13" customWidth="1"/>
    <col min="2" max="2" width="15.5" style="13" customWidth="1"/>
    <col min="3" max="4" width="42.5" style="14" customWidth="1"/>
    <col min="5" max="5" width="10.875" style="15" customWidth="1"/>
    <col min="6" max="6" width="11.5" style="15" customWidth="1"/>
    <col min="7" max="10" width="7.125" style="11" customWidth="1"/>
    <col min="11" max="11" width="10.375" style="10" customWidth="1"/>
    <col min="12" max="15" width="7.125" style="11" customWidth="1"/>
    <col min="16" max="16" width="10.375" style="10" customWidth="1"/>
    <col min="17" max="18" width="7.125" style="10" customWidth="1"/>
    <col min="19" max="20" width="7.125" style="11" customWidth="1"/>
    <col min="21" max="21" width="10.875" style="10" customWidth="1"/>
    <col min="22" max="25" width="7.125" style="11" customWidth="1"/>
    <col min="26" max="26" width="10.375" style="10" customWidth="1"/>
    <col min="27" max="28" width="11" customWidth="1"/>
    <col min="29" max="16384" width="10.875" style="13"/>
  </cols>
  <sheetData>
    <row r="1" spans="1:26" ht="16.5" thickBot="1" x14ac:dyDescent="0.3">
      <c r="A1" s="13" t="s">
        <v>0</v>
      </c>
      <c r="C1" s="14">
        <v>4</v>
      </c>
      <c r="G1" s="11" t="s">
        <v>3</v>
      </c>
      <c r="L1" s="11" t="s">
        <v>3</v>
      </c>
      <c r="S1" s="11" t="s">
        <v>3</v>
      </c>
      <c r="V1" s="11" t="s">
        <v>3</v>
      </c>
    </row>
    <row r="2" spans="1:26" s="38" customFormat="1" ht="23.1" customHeight="1" x14ac:dyDescent="0.25">
      <c r="A2" s="104" t="s">
        <v>1</v>
      </c>
      <c r="B2" s="107" t="s">
        <v>11</v>
      </c>
      <c r="C2" s="109" t="s">
        <v>2</v>
      </c>
      <c r="D2" s="109" t="s">
        <v>35</v>
      </c>
      <c r="E2" s="111" t="s">
        <v>10</v>
      </c>
      <c r="F2" s="111" t="s">
        <v>20</v>
      </c>
      <c r="G2" s="98" t="s">
        <v>28</v>
      </c>
      <c r="H2" s="93"/>
      <c r="I2" s="94"/>
      <c r="J2" s="94"/>
      <c r="K2" s="95"/>
      <c r="L2" s="98" t="s">
        <v>29</v>
      </c>
      <c r="M2" s="93"/>
      <c r="N2" s="93"/>
      <c r="O2" s="93"/>
      <c r="P2" s="44"/>
      <c r="Q2" s="98" t="s">
        <v>33</v>
      </c>
      <c r="R2" s="93"/>
      <c r="S2" s="93"/>
      <c r="T2" s="93"/>
      <c r="U2" s="44"/>
      <c r="V2" s="92" t="s">
        <v>34</v>
      </c>
      <c r="W2" s="93"/>
      <c r="X2" s="94"/>
      <c r="Y2" s="94"/>
      <c r="Z2" s="95"/>
    </row>
    <row r="3" spans="1:26" s="39" customFormat="1" ht="35.1" customHeight="1" x14ac:dyDescent="0.25">
      <c r="A3" s="105"/>
      <c r="B3" s="108"/>
      <c r="C3" s="110"/>
      <c r="D3" s="110"/>
      <c r="E3" s="112"/>
      <c r="F3" s="112"/>
      <c r="G3" s="97" t="s">
        <v>46</v>
      </c>
      <c r="H3" s="97"/>
      <c r="I3" s="97" t="s">
        <v>27</v>
      </c>
      <c r="J3" s="97"/>
      <c r="K3" s="100" t="s">
        <v>18</v>
      </c>
      <c r="L3" s="96" t="s">
        <v>27</v>
      </c>
      <c r="M3" s="97"/>
      <c r="N3" s="97" t="s">
        <v>68</v>
      </c>
      <c r="O3" s="97"/>
      <c r="P3" s="116" t="s">
        <v>19</v>
      </c>
      <c r="Q3" s="96" t="s">
        <v>69</v>
      </c>
      <c r="R3" s="97"/>
      <c r="S3" s="96" t="s">
        <v>70</v>
      </c>
      <c r="T3" s="97"/>
      <c r="U3" s="114" t="s">
        <v>72</v>
      </c>
      <c r="V3" s="99" t="s">
        <v>70</v>
      </c>
      <c r="W3" s="97"/>
      <c r="X3" s="99" t="s">
        <v>71</v>
      </c>
      <c r="Y3" s="97"/>
      <c r="Z3" s="100" t="s">
        <v>73</v>
      </c>
    </row>
    <row r="4" spans="1:26" s="40" customFormat="1" ht="26.1" customHeight="1" thickBot="1" x14ac:dyDescent="0.3">
      <c r="A4" s="106"/>
      <c r="B4" s="108" t="s">
        <v>3</v>
      </c>
      <c r="C4" s="110" t="s">
        <v>3</v>
      </c>
      <c r="D4" s="110" t="s">
        <v>3</v>
      </c>
      <c r="E4" s="113"/>
      <c r="F4" s="113"/>
      <c r="G4" s="43" t="s">
        <v>4</v>
      </c>
      <c r="H4" s="42" t="s">
        <v>5</v>
      </c>
      <c r="I4" s="42" t="s">
        <v>4</v>
      </c>
      <c r="J4" s="42" t="s">
        <v>5</v>
      </c>
      <c r="K4" s="101"/>
      <c r="L4" s="43" t="s">
        <v>4</v>
      </c>
      <c r="M4" s="42" t="s">
        <v>5</v>
      </c>
      <c r="N4" s="42" t="s">
        <v>4</v>
      </c>
      <c r="O4" s="42" t="s">
        <v>5</v>
      </c>
      <c r="P4" s="117"/>
      <c r="Q4" s="79" t="s">
        <v>4</v>
      </c>
      <c r="R4" s="80" t="s">
        <v>5</v>
      </c>
      <c r="S4" s="43" t="s">
        <v>4</v>
      </c>
      <c r="T4" s="42" t="s">
        <v>5</v>
      </c>
      <c r="U4" s="115"/>
      <c r="V4" s="41" t="s">
        <v>4</v>
      </c>
      <c r="W4" s="42" t="s">
        <v>5</v>
      </c>
      <c r="X4" s="41" t="s">
        <v>4</v>
      </c>
      <c r="Y4" s="42" t="s">
        <v>5</v>
      </c>
      <c r="Z4" s="101"/>
    </row>
    <row r="5" spans="1:26" s="31" customFormat="1" ht="68.25" customHeight="1" x14ac:dyDescent="0.25">
      <c r="A5" s="102" t="s">
        <v>28</v>
      </c>
      <c r="B5" s="103">
        <v>1.5</v>
      </c>
      <c r="C5" s="47" t="s">
        <v>44</v>
      </c>
      <c r="D5" s="55" t="s">
        <v>36</v>
      </c>
      <c r="E5" s="32">
        <v>80</v>
      </c>
      <c r="F5" s="64">
        <f>E5</f>
        <v>80</v>
      </c>
      <c r="G5" s="8">
        <v>20</v>
      </c>
      <c r="H5" s="4">
        <f>G5*C1</f>
        <v>80</v>
      </c>
      <c r="I5" s="4"/>
      <c r="J5" s="4"/>
      <c r="K5" s="5">
        <f>H5+J5</f>
        <v>80</v>
      </c>
      <c r="L5" s="8"/>
      <c r="M5" s="4"/>
      <c r="N5" s="4"/>
      <c r="O5" s="4"/>
      <c r="P5" s="74"/>
      <c r="Q5" s="4"/>
      <c r="R5" s="4"/>
      <c r="S5" s="76"/>
      <c r="T5" s="4"/>
      <c r="U5" s="5"/>
      <c r="V5" s="8"/>
      <c r="W5" s="4"/>
      <c r="X5" s="74"/>
      <c r="Y5" s="74"/>
      <c r="Z5" s="5"/>
    </row>
    <row r="6" spans="1:26" s="31" customFormat="1" ht="49.5" customHeight="1" x14ac:dyDescent="0.25">
      <c r="A6" s="102"/>
      <c r="B6" s="103"/>
      <c r="C6" s="3" t="s">
        <v>45</v>
      </c>
      <c r="D6" s="55" t="s">
        <v>37</v>
      </c>
      <c r="E6" s="32">
        <v>160</v>
      </c>
      <c r="F6" s="63">
        <f>E6</f>
        <v>160</v>
      </c>
      <c r="G6" s="8">
        <v>20</v>
      </c>
      <c r="H6" s="4">
        <f>G6*C1</f>
        <v>80</v>
      </c>
      <c r="I6" s="4">
        <v>20</v>
      </c>
      <c r="J6" s="4">
        <f>I6*C1</f>
        <v>80</v>
      </c>
      <c r="K6" s="5">
        <f>H6+J6</f>
        <v>160</v>
      </c>
      <c r="L6" s="8"/>
      <c r="M6" s="4"/>
      <c r="N6" s="4"/>
      <c r="O6" s="4"/>
      <c r="P6" s="74"/>
      <c r="Q6" s="4"/>
      <c r="R6" s="4"/>
      <c r="S6" s="76"/>
      <c r="T6" s="4"/>
      <c r="U6" s="5"/>
      <c r="V6" s="8"/>
      <c r="W6" s="4"/>
      <c r="X6" s="74"/>
      <c r="Y6" s="74"/>
      <c r="Z6" s="5"/>
    </row>
    <row r="7" spans="1:26" ht="24.95" customHeight="1" x14ac:dyDescent="0.25">
      <c r="A7" s="102"/>
      <c r="B7" s="103"/>
      <c r="C7" s="21" t="s">
        <v>7</v>
      </c>
      <c r="D7" s="52"/>
      <c r="E7" s="33"/>
      <c r="F7" s="24">
        <f t="shared" ref="F7:K7" si="0">SUM(F5:F6)</f>
        <v>240</v>
      </c>
      <c r="G7" s="23">
        <f t="shared" si="0"/>
        <v>40</v>
      </c>
      <c r="H7" s="22">
        <f t="shared" si="0"/>
        <v>160</v>
      </c>
      <c r="I7" s="59">
        <f t="shared" si="0"/>
        <v>20</v>
      </c>
      <c r="J7" s="59">
        <f t="shared" si="0"/>
        <v>80</v>
      </c>
      <c r="K7" s="25">
        <f t="shared" si="0"/>
        <v>240</v>
      </c>
      <c r="L7" s="84"/>
      <c r="M7" s="84"/>
      <c r="N7" s="84"/>
      <c r="O7" s="88"/>
      <c r="P7" s="86"/>
      <c r="Q7" s="84"/>
      <c r="R7" s="84"/>
      <c r="S7" s="84"/>
      <c r="T7" s="88"/>
      <c r="U7" s="85"/>
      <c r="V7" s="89"/>
      <c r="W7" s="88"/>
      <c r="X7" s="86"/>
      <c r="Y7" s="86"/>
      <c r="Z7" s="85"/>
    </row>
    <row r="8" spans="1:26" s="30" customFormat="1" ht="54.75" customHeight="1" x14ac:dyDescent="0.25">
      <c r="A8" s="102" t="s">
        <v>29</v>
      </c>
      <c r="B8" s="103">
        <v>1.5</v>
      </c>
      <c r="C8" s="56" t="s">
        <v>44</v>
      </c>
      <c r="D8" s="55" t="s">
        <v>38</v>
      </c>
      <c r="E8" s="32">
        <v>80</v>
      </c>
      <c r="F8" s="4">
        <v>120</v>
      </c>
      <c r="G8" s="9"/>
      <c r="H8" s="6"/>
      <c r="I8" s="6"/>
      <c r="J8" s="6"/>
      <c r="K8" s="5"/>
      <c r="L8" s="9">
        <v>20</v>
      </c>
      <c r="M8" s="6">
        <f>L8*C1</f>
        <v>80</v>
      </c>
      <c r="N8" s="6"/>
      <c r="O8" s="6"/>
      <c r="P8" s="75">
        <f>M8+O8</f>
        <v>80</v>
      </c>
      <c r="Q8" s="6"/>
      <c r="R8" s="6"/>
      <c r="S8" s="77"/>
      <c r="T8" s="6"/>
      <c r="U8" s="7"/>
      <c r="V8" s="9"/>
      <c r="W8" s="6"/>
      <c r="X8" s="75"/>
      <c r="Y8" s="75"/>
      <c r="Z8" s="7"/>
    </row>
    <row r="9" spans="1:26" s="30" customFormat="1" ht="53.25" customHeight="1" x14ac:dyDescent="0.25">
      <c r="A9" s="102"/>
      <c r="B9" s="103"/>
      <c r="C9" s="57" t="s">
        <v>45</v>
      </c>
      <c r="D9" s="55" t="s">
        <v>39</v>
      </c>
      <c r="E9" s="32">
        <v>160</v>
      </c>
      <c r="F9" s="4">
        <v>120</v>
      </c>
      <c r="G9" s="9"/>
      <c r="H9" s="6"/>
      <c r="I9" s="6"/>
      <c r="J9" s="6"/>
      <c r="K9" s="5"/>
      <c r="L9" s="9"/>
      <c r="M9" s="6"/>
      <c r="N9" s="6">
        <v>40</v>
      </c>
      <c r="O9" s="6">
        <f>N9*C1</f>
        <v>160</v>
      </c>
      <c r="P9" s="75">
        <f>M9+O9</f>
        <v>160</v>
      </c>
      <c r="Q9" s="6"/>
      <c r="R9" s="6"/>
      <c r="S9" s="77"/>
      <c r="T9" s="6"/>
      <c r="U9" s="7"/>
      <c r="V9" s="9"/>
      <c r="W9" s="6"/>
      <c r="X9" s="75"/>
      <c r="Y9" s="75"/>
      <c r="Z9" s="7"/>
    </row>
    <row r="10" spans="1:26" ht="24" customHeight="1" x14ac:dyDescent="0.25">
      <c r="A10" s="102"/>
      <c r="B10" s="103"/>
      <c r="C10" s="26" t="s">
        <v>7</v>
      </c>
      <c r="D10" s="53"/>
      <c r="E10" s="18"/>
      <c r="F10" s="20">
        <f>SUM(F8:F9)</f>
        <v>240</v>
      </c>
      <c r="G10" s="19"/>
      <c r="H10" s="18"/>
      <c r="I10" s="18">
        <f t="shared" ref="I10:J10" si="1">SUM(I8:I9)</f>
        <v>0</v>
      </c>
      <c r="J10" s="18">
        <f t="shared" si="1"/>
        <v>0</v>
      </c>
      <c r="K10" s="35"/>
      <c r="L10" s="17">
        <f t="shared" ref="L10:P10" si="2">SUM(L8:L9)</f>
        <v>20</v>
      </c>
      <c r="M10" s="18">
        <f t="shared" si="2"/>
        <v>80</v>
      </c>
      <c r="N10" s="18">
        <f t="shared" si="2"/>
        <v>40</v>
      </c>
      <c r="O10" s="18">
        <f t="shared" si="2"/>
        <v>160</v>
      </c>
      <c r="P10" s="20">
        <f t="shared" si="2"/>
        <v>240</v>
      </c>
      <c r="Q10" s="87"/>
      <c r="R10" s="87"/>
      <c r="S10" s="88"/>
      <c r="T10" s="84"/>
      <c r="U10" s="85"/>
      <c r="V10" s="84"/>
      <c r="W10" s="84"/>
      <c r="X10" s="86"/>
      <c r="Y10" s="86"/>
      <c r="Z10" s="85"/>
    </row>
    <row r="11" spans="1:26" s="30" customFormat="1" ht="53.25" customHeight="1" x14ac:dyDescent="0.25">
      <c r="A11" s="102" t="s">
        <v>33</v>
      </c>
      <c r="B11" s="103">
        <v>1.5</v>
      </c>
      <c r="C11" s="56" t="s">
        <v>44</v>
      </c>
      <c r="D11" s="58" t="s">
        <v>40</v>
      </c>
      <c r="E11" s="32">
        <v>80</v>
      </c>
      <c r="F11" s="4">
        <v>120</v>
      </c>
      <c r="G11" s="9"/>
      <c r="H11" s="6"/>
      <c r="I11" s="6"/>
      <c r="J11" s="6"/>
      <c r="K11" s="7"/>
      <c r="L11" s="9"/>
      <c r="M11" s="6"/>
      <c r="N11" s="6"/>
      <c r="O11" s="6"/>
      <c r="P11" s="75"/>
      <c r="Q11" s="6">
        <v>20</v>
      </c>
      <c r="R11" s="6">
        <f>Q11*C1</f>
        <v>80</v>
      </c>
      <c r="S11" s="77"/>
      <c r="T11" s="6"/>
      <c r="U11" s="7">
        <f>R11+T11</f>
        <v>80</v>
      </c>
      <c r="V11" s="9"/>
      <c r="W11" s="6"/>
      <c r="X11" s="75"/>
      <c r="Y11" s="75"/>
      <c r="Z11" s="7"/>
    </row>
    <row r="12" spans="1:26" s="30" customFormat="1" ht="51.75" customHeight="1" x14ac:dyDescent="0.25">
      <c r="A12" s="102"/>
      <c r="B12" s="103"/>
      <c r="C12" s="57" t="s">
        <v>45</v>
      </c>
      <c r="D12" s="58" t="s">
        <v>41</v>
      </c>
      <c r="E12" s="32">
        <v>160</v>
      </c>
      <c r="F12" s="4">
        <v>120</v>
      </c>
      <c r="G12" s="9"/>
      <c r="H12" s="6"/>
      <c r="I12" s="6"/>
      <c r="J12" s="6"/>
      <c r="K12" s="7"/>
      <c r="L12" s="9"/>
      <c r="M12" s="6"/>
      <c r="N12" s="6"/>
      <c r="O12" s="6"/>
      <c r="P12" s="75"/>
      <c r="Q12" s="6">
        <v>20</v>
      </c>
      <c r="R12" s="6">
        <f>Q12*C1</f>
        <v>80</v>
      </c>
      <c r="S12" s="77">
        <v>20</v>
      </c>
      <c r="T12" s="6">
        <f t="shared" ref="T12" si="3">S12*$C$1</f>
        <v>80</v>
      </c>
      <c r="U12" s="7">
        <f>R12+T12</f>
        <v>160</v>
      </c>
      <c r="V12" s="9"/>
      <c r="W12" s="6"/>
      <c r="X12" s="75"/>
      <c r="Y12" s="75"/>
      <c r="Z12" s="7"/>
    </row>
    <row r="13" spans="1:26" ht="24.95" customHeight="1" x14ac:dyDescent="0.25">
      <c r="A13" s="102"/>
      <c r="B13" s="103"/>
      <c r="C13" s="26" t="s">
        <v>7</v>
      </c>
      <c r="D13" s="53"/>
      <c r="E13" s="59"/>
      <c r="F13" s="24">
        <f>SUM(F11:F12)</f>
        <v>240</v>
      </c>
      <c r="G13" s="23"/>
      <c r="H13" s="22"/>
      <c r="I13" s="59"/>
      <c r="J13" s="59"/>
      <c r="K13" s="25"/>
      <c r="L13" s="60"/>
      <c r="M13" s="22"/>
      <c r="N13" s="22"/>
      <c r="O13" s="22"/>
      <c r="P13" s="24"/>
      <c r="Q13" s="66">
        <f>SUM(Q11:Q12)</f>
        <v>40</v>
      </c>
      <c r="R13" s="66">
        <f>SUM(R11:R12)</f>
        <v>160</v>
      </c>
      <c r="S13" s="78">
        <f t="shared" ref="S13:U13" si="4">SUM(S11:S12)</f>
        <v>20</v>
      </c>
      <c r="T13" s="22">
        <f t="shared" si="4"/>
        <v>80</v>
      </c>
      <c r="U13" s="25">
        <f t="shared" si="4"/>
        <v>240</v>
      </c>
      <c r="V13" s="84"/>
      <c r="W13" s="84"/>
      <c r="X13" s="86"/>
      <c r="Y13" s="86"/>
      <c r="Z13" s="85"/>
    </row>
    <row r="14" spans="1:26" s="30" customFormat="1" ht="61.5" customHeight="1" x14ac:dyDescent="0.25">
      <c r="A14" s="102" t="s">
        <v>34</v>
      </c>
      <c r="B14" s="103">
        <v>1.5</v>
      </c>
      <c r="C14" s="56" t="s">
        <v>44</v>
      </c>
      <c r="D14" s="58" t="s">
        <v>42</v>
      </c>
      <c r="E14" s="32">
        <v>80</v>
      </c>
      <c r="F14" s="4">
        <v>120</v>
      </c>
      <c r="G14" s="9"/>
      <c r="H14" s="6"/>
      <c r="I14" s="6"/>
      <c r="J14" s="6"/>
      <c r="K14" s="7"/>
      <c r="L14" s="9"/>
      <c r="M14" s="6"/>
      <c r="N14" s="6"/>
      <c r="O14" s="6"/>
      <c r="P14" s="75"/>
      <c r="Q14" s="6"/>
      <c r="R14" s="6"/>
      <c r="S14" s="77"/>
      <c r="T14" s="6"/>
      <c r="U14" s="7"/>
      <c r="V14" s="9">
        <v>20</v>
      </c>
      <c r="W14" s="6">
        <f>V14*$C$1</f>
        <v>80</v>
      </c>
      <c r="X14" s="75"/>
      <c r="Y14" s="75"/>
      <c r="Z14" s="7">
        <f>W14+Y14</f>
        <v>80</v>
      </c>
    </row>
    <row r="15" spans="1:26" s="30" customFormat="1" ht="52.5" customHeight="1" x14ac:dyDescent="0.25">
      <c r="A15" s="102"/>
      <c r="B15" s="103"/>
      <c r="C15" s="57" t="s">
        <v>45</v>
      </c>
      <c r="D15" s="58" t="s">
        <v>43</v>
      </c>
      <c r="E15" s="32">
        <v>160</v>
      </c>
      <c r="F15" s="4">
        <v>120</v>
      </c>
      <c r="G15" s="9"/>
      <c r="H15" s="6"/>
      <c r="I15" s="6"/>
      <c r="J15" s="6"/>
      <c r="K15" s="7"/>
      <c r="L15" s="9"/>
      <c r="M15" s="6"/>
      <c r="N15" s="6"/>
      <c r="O15" s="6"/>
      <c r="P15" s="75"/>
      <c r="Q15" s="6"/>
      <c r="R15" s="6"/>
      <c r="S15" s="77"/>
      <c r="T15" s="6"/>
      <c r="U15" s="7"/>
      <c r="V15" s="9"/>
      <c r="W15" s="6"/>
      <c r="X15" s="75">
        <v>40</v>
      </c>
      <c r="Y15" s="75">
        <f>X15*C1</f>
        <v>160</v>
      </c>
      <c r="Z15" s="7">
        <f>W15+Y15</f>
        <v>160</v>
      </c>
    </row>
    <row r="16" spans="1:26" ht="26.1" customHeight="1" thickBot="1" x14ac:dyDescent="0.3">
      <c r="A16" s="102"/>
      <c r="B16" s="118"/>
      <c r="C16" s="45" t="s">
        <v>7</v>
      </c>
      <c r="D16" s="54"/>
      <c r="E16" s="34"/>
      <c r="F16" s="24">
        <f>SUM(F14:F15)</f>
        <v>240</v>
      </c>
      <c r="G16" s="28"/>
      <c r="H16" s="36"/>
      <c r="I16" s="62"/>
      <c r="J16" s="62"/>
      <c r="K16" s="29"/>
      <c r="L16" s="61"/>
      <c r="M16" s="36"/>
      <c r="N16" s="36"/>
      <c r="O16" s="36"/>
      <c r="P16" s="29"/>
      <c r="Q16" s="73"/>
      <c r="R16" s="73"/>
      <c r="S16" s="28"/>
      <c r="T16" s="36"/>
      <c r="U16" s="29"/>
      <c r="V16" s="28">
        <f>SUM(V14:V15)</f>
        <v>20</v>
      </c>
      <c r="W16" s="36">
        <f>SUM(W14:W15)</f>
        <v>80</v>
      </c>
      <c r="X16" s="67">
        <f t="shared" ref="X16:Y16" si="5">SUM(X14:X15)</f>
        <v>40</v>
      </c>
      <c r="Y16" s="67">
        <f t="shared" si="5"/>
        <v>160</v>
      </c>
      <c r="Z16" s="29">
        <f>SUM(Z14:Z15)</f>
        <v>240</v>
      </c>
    </row>
    <row r="17" spans="1:26" ht="42.75" customHeight="1" thickBot="1" x14ac:dyDescent="0.3">
      <c r="A17" s="90" t="s">
        <v>8</v>
      </c>
      <c r="B17" s="90">
        <v>6</v>
      </c>
      <c r="C17" s="90" t="s">
        <v>74</v>
      </c>
      <c r="D17" s="90" t="s">
        <v>75</v>
      </c>
      <c r="E17" s="90">
        <v>960</v>
      </c>
      <c r="F17" s="91">
        <f>F7+F10+F13+F16</f>
        <v>960</v>
      </c>
      <c r="Z17" s="10" t="s">
        <v>3</v>
      </c>
    </row>
    <row r="18" spans="1:26" x14ac:dyDescent="0.25">
      <c r="Z18" s="10" t="s">
        <v>3</v>
      </c>
    </row>
    <row r="19" spans="1:26" x14ac:dyDescent="0.25">
      <c r="Z19" s="10" t="s">
        <v>3</v>
      </c>
    </row>
  </sheetData>
  <mergeCells count="30">
    <mergeCell ref="A8:A10"/>
    <mergeCell ref="B8:B10"/>
    <mergeCell ref="A11:A13"/>
    <mergeCell ref="B11:B13"/>
    <mergeCell ref="A14:A16"/>
    <mergeCell ref="B14:B16"/>
    <mergeCell ref="F2:F4"/>
    <mergeCell ref="Z3:Z4"/>
    <mergeCell ref="U3:U4"/>
    <mergeCell ref="S3:T3"/>
    <mergeCell ref="D2:D4"/>
    <mergeCell ref="P3:P4"/>
    <mergeCell ref="V3:W3"/>
    <mergeCell ref="E2:E4"/>
    <mergeCell ref="L3:M3"/>
    <mergeCell ref="N3:O3"/>
    <mergeCell ref="A5:A7"/>
    <mergeCell ref="B5:B7"/>
    <mergeCell ref="A2:A4"/>
    <mergeCell ref="B2:B4"/>
    <mergeCell ref="C2:C4"/>
    <mergeCell ref="V2:Z2"/>
    <mergeCell ref="Q3:R3"/>
    <mergeCell ref="Q2:T2"/>
    <mergeCell ref="X3:Y3"/>
    <mergeCell ref="G3:H3"/>
    <mergeCell ref="I3:J3"/>
    <mergeCell ref="G2:K2"/>
    <mergeCell ref="L2:O2"/>
    <mergeCell ref="K3:K4"/>
  </mergeCells>
  <phoneticPr fontId="13" type="noConversion"/>
  <pageMargins left="0.75000000000000011" right="0.75000000000000011" top="0.60314960629921266" bottom="0.6100000000000001" header="0.5" footer="0.5"/>
  <pageSetup scale="60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workbookViewId="0">
      <selection activeCell="I10" sqref="I10"/>
    </sheetView>
  </sheetViews>
  <sheetFormatPr baseColWidth="10" defaultColWidth="10.875" defaultRowHeight="15" x14ac:dyDescent="0.25"/>
  <cols>
    <col min="1" max="1" width="14.5" style="68" customWidth="1"/>
    <col min="2" max="6" width="10.875" style="68"/>
    <col min="7" max="7" width="3.625" style="68" customWidth="1"/>
    <col min="8" max="8" width="13.125" style="68" customWidth="1"/>
    <col min="9" max="16384" width="10.875" style="68"/>
  </cols>
  <sheetData>
    <row r="1" spans="1:13" x14ac:dyDescent="0.25">
      <c r="A1" s="119" t="s">
        <v>26</v>
      </c>
      <c r="B1" s="119"/>
      <c r="C1" s="119"/>
      <c r="D1" s="119"/>
      <c r="E1" s="119"/>
      <c r="F1" s="119"/>
      <c r="H1" s="119" t="s">
        <v>25</v>
      </c>
      <c r="I1" s="119"/>
      <c r="J1" s="119"/>
      <c r="K1" s="119"/>
      <c r="L1" s="119"/>
      <c r="M1" s="119"/>
    </row>
    <row r="2" spans="1:13" s="70" customFormat="1" ht="23.1" customHeight="1" x14ac:dyDescent="0.25">
      <c r="A2" s="69" t="s">
        <v>12</v>
      </c>
      <c r="B2" s="69" t="s">
        <v>13</v>
      </c>
      <c r="C2" s="69" t="s">
        <v>14</v>
      </c>
      <c r="D2" s="69" t="s">
        <v>15</v>
      </c>
      <c r="E2" s="69" t="s">
        <v>16</v>
      </c>
      <c r="F2" s="69" t="s">
        <v>17</v>
      </c>
      <c r="H2" s="69" t="s">
        <v>12</v>
      </c>
      <c r="I2" s="69" t="s">
        <v>13</v>
      </c>
      <c r="J2" s="69" t="s">
        <v>14</v>
      </c>
      <c r="K2" s="69" t="s">
        <v>15</v>
      </c>
      <c r="L2" s="69" t="s">
        <v>16</v>
      </c>
      <c r="M2" s="69" t="s">
        <v>17</v>
      </c>
    </row>
    <row r="3" spans="1:13" s="70" customFormat="1" ht="23.1" customHeight="1" x14ac:dyDescent="0.25">
      <c r="A3" s="71" t="s">
        <v>52</v>
      </c>
      <c r="B3" s="72" t="s">
        <v>53</v>
      </c>
      <c r="C3" s="72" t="s">
        <v>53</v>
      </c>
      <c r="D3" s="72" t="s">
        <v>53</v>
      </c>
      <c r="E3" s="72" t="s">
        <v>53</v>
      </c>
      <c r="F3" s="72" t="s">
        <v>53</v>
      </c>
      <c r="H3" s="71" t="s">
        <v>52</v>
      </c>
      <c r="I3" s="72" t="s">
        <v>57</v>
      </c>
      <c r="J3" s="72" t="s">
        <v>57</v>
      </c>
      <c r="K3" s="72" t="s">
        <v>57</v>
      </c>
      <c r="L3" s="72" t="s">
        <v>57</v>
      </c>
      <c r="M3" s="72" t="s">
        <v>57</v>
      </c>
    </row>
    <row r="4" spans="1:13" s="70" customFormat="1" ht="23.1" customHeight="1" x14ac:dyDescent="0.25">
      <c r="A4" s="71" t="s">
        <v>55</v>
      </c>
      <c r="B4" s="72" t="s">
        <v>53</v>
      </c>
      <c r="C4" s="72" t="s">
        <v>53</v>
      </c>
      <c r="D4" s="72" t="s">
        <v>53</v>
      </c>
      <c r="E4" s="72" t="s">
        <v>53</v>
      </c>
      <c r="F4" s="72" t="s">
        <v>53</v>
      </c>
      <c r="H4" s="71" t="s">
        <v>55</v>
      </c>
      <c r="I4" s="72" t="s">
        <v>57</v>
      </c>
      <c r="J4" s="72" t="s">
        <v>57</v>
      </c>
      <c r="K4" s="72" t="s">
        <v>57</v>
      </c>
      <c r="L4" s="72" t="s">
        <v>57</v>
      </c>
      <c r="M4" s="72" t="s">
        <v>57</v>
      </c>
    </row>
    <row r="5" spans="1:13" s="70" customFormat="1" ht="23.1" customHeight="1" x14ac:dyDescent="0.25">
      <c r="A5" s="71" t="s">
        <v>56</v>
      </c>
      <c r="B5" s="72" t="s">
        <v>57</v>
      </c>
      <c r="C5" s="72" t="s">
        <v>57</v>
      </c>
      <c r="D5" s="72" t="s">
        <v>57</v>
      </c>
      <c r="E5" s="72" t="s">
        <v>57</v>
      </c>
      <c r="F5" s="72" t="s">
        <v>57</v>
      </c>
      <c r="H5" s="71" t="s">
        <v>56</v>
      </c>
      <c r="I5" s="72" t="s">
        <v>54</v>
      </c>
      <c r="J5" s="72" t="s">
        <v>54</v>
      </c>
      <c r="K5" s="72" t="s">
        <v>54</v>
      </c>
      <c r="L5" s="72" t="s">
        <v>54</v>
      </c>
      <c r="M5" s="72" t="s">
        <v>54</v>
      </c>
    </row>
    <row r="6" spans="1:13" s="70" customFormat="1" ht="23.1" customHeight="1" x14ac:dyDescent="0.25">
      <c r="A6" s="71" t="s">
        <v>59</v>
      </c>
      <c r="B6" s="72" t="s">
        <v>57</v>
      </c>
      <c r="C6" s="72" t="s">
        <v>57</v>
      </c>
      <c r="D6" s="72" t="s">
        <v>57</v>
      </c>
      <c r="E6" s="72" t="s">
        <v>57</v>
      </c>
      <c r="F6" s="72" t="s">
        <v>57</v>
      </c>
      <c r="H6" s="71" t="s">
        <v>59</v>
      </c>
      <c r="I6" s="72" t="s">
        <v>54</v>
      </c>
      <c r="J6" s="72" t="s">
        <v>54</v>
      </c>
      <c r="K6" s="72" t="s">
        <v>54</v>
      </c>
      <c r="L6" s="72" t="s">
        <v>54</v>
      </c>
      <c r="M6" s="72" t="s">
        <v>54</v>
      </c>
    </row>
    <row r="7" spans="1:13" ht="23.1" customHeight="1" x14ac:dyDescent="0.25"/>
    <row r="8" spans="1:13" ht="23.1" customHeight="1" x14ac:dyDescent="0.25">
      <c r="A8" s="119" t="s">
        <v>24</v>
      </c>
      <c r="B8" s="119"/>
      <c r="C8" s="119"/>
      <c r="D8" s="119"/>
      <c r="E8" s="119"/>
      <c r="F8" s="119"/>
      <c r="H8" s="119" t="s">
        <v>23</v>
      </c>
      <c r="I8" s="119"/>
      <c r="J8" s="119"/>
      <c r="K8" s="119"/>
      <c r="L8" s="119"/>
      <c r="M8" s="119"/>
    </row>
    <row r="9" spans="1:13" ht="23.1" customHeight="1" x14ac:dyDescent="0.25">
      <c r="A9" s="69" t="s">
        <v>12</v>
      </c>
      <c r="B9" s="69" t="s">
        <v>13</v>
      </c>
      <c r="C9" s="69" t="s">
        <v>14</v>
      </c>
      <c r="D9" s="69" t="s">
        <v>15</v>
      </c>
      <c r="E9" s="69" t="s">
        <v>16</v>
      </c>
      <c r="F9" s="69" t="s">
        <v>17</v>
      </c>
      <c r="G9" s="70"/>
      <c r="H9" s="69" t="s">
        <v>12</v>
      </c>
      <c r="I9" s="69" t="s">
        <v>13</v>
      </c>
      <c r="J9" s="69" t="s">
        <v>14</v>
      </c>
      <c r="K9" s="69" t="s">
        <v>15</v>
      </c>
      <c r="L9" s="69" t="s">
        <v>16</v>
      </c>
      <c r="M9" s="69" t="s">
        <v>17</v>
      </c>
    </row>
    <row r="10" spans="1:13" ht="23.1" customHeight="1" x14ac:dyDescent="0.25">
      <c r="A10" s="71" t="s">
        <v>52</v>
      </c>
      <c r="B10" s="72" t="s">
        <v>58</v>
      </c>
      <c r="C10" s="72" t="s">
        <v>58</v>
      </c>
      <c r="D10" s="72" t="s">
        <v>58</v>
      </c>
      <c r="E10" s="72" t="s">
        <v>58</v>
      </c>
      <c r="F10" s="72" t="s">
        <v>58</v>
      </c>
      <c r="G10" s="70"/>
      <c r="H10" s="71" t="s">
        <v>52</v>
      </c>
      <c r="I10" s="72" t="s">
        <v>60</v>
      </c>
      <c r="J10" s="72" t="s">
        <v>60</v>
      </c>
      <c r="K10" s="72" t="s">
        <v>60</v>
      </c>
      <c r="L10" s="72" t="s">
        <v>60</v>
      </c>
      <c r="M10" s="72" t="s">
        <v>60</v>
      </c>
    </row>
    <row r="11" spans="1:13" ht="23.1" customHeight="1" x14ac:dyDescent="0.25">
      <c r="A11" s="71" t="s">
        <v>55</v>
      </c>
      <c r="B11" s="72" t="s">
        <v>58</v>
      </c>
      <c r="C11" s="72" t="s">
        <v>58</v>
      </c>
      <c r="D11" s="72" t="s">
        <v>58</v>
      </c>
      <c r="E11" s="72" t="s">
        <v>58</v>
      </c>
      <c r="F11" s="72" t="s">
        <v>58</v>
      </c>
      <c r="G11" s="70"/>
      <c r="H11" s="71" t="s">
        <v>55</v>
      </c>
      <c r="I11" s="72" t="s">
        <v>60</v>
      </c>
      <c r="J11" s="72" t="s">
        <v>60</v>
      </c>
      <c r="K11" s="72" t="s">
        <v>60</v>
      </c>
      <c r="L11" s="72" t="s">
        <v>60</v>
      </c>
      <c r="M11" s="72" t="s">
        <v>60</v>
      </c>
    </row>
    <row r="12" spans="1:13" ht="23.1" customHeight="1" x14ac:dyDescent="0.25">
      <c r="A12" s="71" t="s">
        <v>56</v>
      </c>
      <c r="B12" s="72" t="s">
        <v>58</v>
      </c>
      <c r="C12" s="72" t="s">
        <v>58</v>
      </c>
      <c r="D12" s="72" t="s">
        <v>58</v>
      </c>
      <c r="E12" s="72" t="s">
        <v>58</v>
      </c>
      <c r="F12" s="72" t="s">
        <v>58</v>
      </c>
      <c r="G12" s="70"/>
      <c r="H12" s="71" t="s">
        <v>56</v>
      </c>
      <c r="I12" s="72" t="s">
        <v>61</v>
      </c>
      <c r="J12" s="72" t="s">
        <v>61</v>
      </c>
      <c r="K12" s="72" t="s">
        <v>61</v>
      </c>
      <c r="L12" s="72" t="s">
        <v>61</v>
      </c>
      <c r="M12" s="72" t="s">
        <v>61</v>
      </c>
    </row>
    <row r="13" spans="1:13" ht="23.1" customHeight="1" x14ac:dyDescent="0.25">
      <c r="A13" s="71" t="s">
        <v>59</v>
      </c>
      <c r="B13" s="72" t="s">
        <v>58</v>
      </c>
      <c r="C13" s="72" t="s">
        <v>58</v>
      </c>
      <c r="D13" s="72" t="s">
        <v>58</v>
      </c>
      <c r="E13" s="72" t="s">
        <v>58</v>
      </c>
      <c r="F13" s="72" t="s">
        <v>58</v>
      </c>
      <c r="G13" s="70"/>
      <c r="H13" s="71" t="s">
        <v>59</v>
      </c>
      <c r="I13" s="72" t="s">
        <v>61</v>
      </c>
      <c r="J13" s="72" t="s">
        <v>61</v>
      </c>
      <c r="K13" s="72" t="s">
        <v>61</v>
      </c>
      <c r="L13" s="72" t="s">
        <v>61</v>
      </c>
      <c r="M13" s="72" t="s">
        <v>61</v>
      </c>
    </row>
    <row r="14" spans="1:13" ht="23.1" customHeight="1" x14ac:dyDescent="0.25"/>
    <row r="15" spans="1:13" ht="23.1" customHeight="1" x14ac:dyDescent="0.25">
      <c r="A15" s="119" t="s">
        <v>22</v>
      </c>
      <c r="B15" s="119"/>
      <c r="C15" s="119"/>
      <c r="D15" s="119"/>
      <c r="E15" s="119"/>
      <c r="F15" s="119"/>
      <c r="H15" s="119" t="s">
        <v>21</v>
      </c>
      <c r="I15" s="119"/>
      <c r="J15" s="119"/>
      <c r="K15" s="119"/>
      <c r="L15" s="119"/>
      <c r="M15" s="119"/>
    </row>
    <row r="16" spans="1:13" ht="23.1" customHeight="1" x14ac:dyDescent="0.25">
      <c r="A16" s="69" t="s">
        <v>12</v>
      </c>
      <c r="B16" s="69" t="s">
        <v>13</v>
      </c>
      <c r="C16" s="69" t="s">
        <v>14</v>
      </c>
      <c r="D16" s="69" t="s">
        <v>15</v>
      </c>
      <c r="E16" s="69" t="s">
        <v>16</v>
      </c>
      <c r="F16" s="69" t="s">
        <v>17</v>
      </c>
      <c r="G16" s="70"/>
      <c r="H16" s="69" t="s">
        <v>12</v>
      </c>
      <c r="I16" s="69" t="s">
        <v>13</v>
      </c>
      <c r="J16" s="69" t="s">
        <v>14</v>
      </c>
      <c r="K16" s="69" t="s">
        <v>15</v>
      </c>
      <c r="L16" s="69" t="s">
        <v>16</v>
      </c>
      <c r="M16" s="69" t="s">
        <v>17</v>
      </c>
    </row>
    <row r="17" spans="1:13" ht="23.1" customHeight="1" x14ac:dyDescent="0.25">
      <c r="A17" s="71" t="s">
        <v>52</v>
      </c>
      <c r="B17" s="72" t="s">
        <v>61</v>
      </c>
      <c r="C17" s="72" t="s">
        <v>61</v>
      </c>
      <c r="D17" s="72" t="s">
        <v>61</v>
      </c>
      <c r="E17" s="72" t="s">
        <v>61</v>
      </c>
      <c r="F17" s="72" t="s">
        <v>61</v>
      </c>
      <c r="G17" s="70"/>
      <c r="H17" s="71" t="s">
        <v>52</v>
      </c>
      <c r="I17" s="72" t="s">
        <v>63</v>
      </c>
      <c r="J17" s="72" t="s">
        <v>63</v>
      </c>
      <c r="K17" s="72" t="s">
        <v>63</v>
      </c>
      <c r="L17" s="72" t="s">
        <v>63</v>
      </c>
      <c r="M17" s="72" t="s">
        <v>63</v>
      </c>
    </row>
    <row r="18" spans="1:13" ht="23.1" customHeight="1" x14ac:dyDescent="0.25">
      <c r="A18" s="71" t="s">
        <v>55</v>
      </c>
      <c r="B18" s="72" t="s">
        <v>61</v>
      </c>
      <c r="C18" s="72" t="s">
        <v>61</v>
      </c>
      <c r="D18" s="72" t="s">
        <v>61</v>
      </c>
      <c r="E18" s="72" t="s">
        <v>61</v>
      </c>
      <c r="F18" s="72" t="s">
        <v>61</v>
      </c>
      <c r="G18" s="70"/>
      <c r="H18" s="71" t="s">
        <v>55</v>
      </c>
      <c r="I18" s="72" t="s">
        <v>63</v>
      </c>
      <c r="J18" s="72" t="s">
        <v>63</v>
      </c>
      <c r="K18" s="72" t="s">
        <v>63</v>
      </c>
      <c r="L18" s="72" t="s">
        <v>63</v>
      </c>
      <c r="M18" s="72" t="s">
        <v>63</v>
      </c>
    </row>
    <row r="19" spans="1:13" ht="23.1" customHeight="1" x14ac:dyDescent="0.25">
      <c r="A19" s="71" t="s">
        <v>56</v>
      </c>
      <c r="B19" s="72" t="s">
        <v>62</v>
      </c>
      <c r="C19" s="72" t="s">
        <v>62</v>
      </c>
      <c r="D19" s="72" t="s">
        <v>62</v>
      </c>
      <c r="E19" s="72" t="s">
        <v>62</v>
      </c>
      <c r="F19" s="72" t="s">
        <v>62</v>
      </c>
      <c r="G19" s="70"/>
      <c r="H19" s="71" t="s">
        <v>56</v>
      </c>
      <c r="I19" s="72" t="s">
        <v>63</v>
      </c>
      <c r="J19" s="72" t="s">
        <v>63</v>
      </c>
      <c r="K19" s="72" t="s">
        <v>63</v>
      </c>
      <c r="L19" s="72" t="s">
        <v>63</v>
      </c>
      <c r="M19" s="72" t="s">
        <v>63</v>
      </c>
    </row>
    <row r="20" spans="1:13" ht="23.1" customHeight="1" x14ac:dyDescent="0.25">
      <c r="A20" s="71" t="s">
        <v>59</v>
      </c>
      <c r="B20" s="72" t="s">
        <v>62</v>
      </c>
      <c r="C20" s="72" t="s">
        <v>62</v>
      </c>
      <c r="D20" s="72" t="s">
        <v>62</v>
      </c>
      <c r="E20" s="72" t="s">
        <v>62</v>
      </c>
      <c r="F20" s="72" t="s">
        <v>62</v>
      </c>
      <c r="G20" s="70"/>
      <c r="H20" s="71" t="s">
        <v>59</v>
      </c>
      <c r="I20" s="72" t="s">
        <v>63</v>
      </c>
      <c r="J20" s="72" t="s">
        <v>63</v>
      </c>
      <c r="K20" s="72" t="s">
        <v>63</v>
      </c>
      <c r="L20" s="72" t="s">
        <v>63</v>
      </c>
      <c r="M20" s="72" t="s">
        <v>63</v>
      </c>
    </row>
    <row r="21" spans="1:13" ht="23.1" customHeight="1" x14ac:dyDescent="0.25"/>
    <row r="22" spans="1:13" ht="23.1" customHeight="1" x14ac:dyDescent="0.25"/>
    <row r="23" spans="1:13" ht="23.1" customHeight="1" x14ac:dyDescent="0.25"/>
    <row r="24" spans="1:13" ht="23.1" customHeight="1" x14ac:dyDescent="0.25"/>
    <row r="25" spans="1:13" ht="23.1" customHeight="1" x14ac:dyDescent="0.25"/>
    <row r="26" spans="1:13" ht="23.1" customHeight="1" x14ac:dyDescent="0.25"/>
    <row r="27" spans="1:13" ht="23.1" customHeight="1" x14ac:dyDescent="0.25"/>
    <row r="28" spans="1:13" ht="23.1" customHeight="1" x14ac:dyDescent="0.25"/>
    <row r="29" spans="1:13" ht="23.1" customHeight="1" x14ac:dyDescent="0.25"/>
    <row r="30" spans="1:13" ht="23.1" customHeight="1" x14ac:dyDescent="0.25"/>
    <row r="31" spans="1:13" ht="23.1" customHeight="1" x14ac:dyDescent="0.25"/>
    <row r="32" spans="1:13" ht="23.1" customHeight="1" x14ac:dyDescent="0.25"/>
    <row r="33" ht="23.1" customHeight="1" x14ac:dyDescent="0.25"/>
    <row r="34" ht="23.1" customHeight="1" x14ac:dyDescent="0.25"/>
    <row r="35" ht="23.1" customHeight="1" x14ac:dyDescent="0.25"/>
    <row r="36" ht="23.1" customHeight="1" x14ac:dyDescent="0.25"/>
    <row r="37" ht="23.1" customHeight="1" x14ac:dyDescent="0.25"/>
    <row r="38" ht="23.1" customHeight="1" x14ac:dyDescent="0.25"/>
    <row r="39" ht="23.1" customHeight="1" x14ac:dyDescent="0.25"/>
    <row r="40" ht="23.1" customHeight="1" x14ac:dyDescent="0.25"/>
    <row r="41" ht="23.1" customHeight="1" x14ac:dyDescent="0.25"/>
    <row r="42" ht="23.1" customHeight="1" x14ac:dyDescent="0.25"/>
    <row r="43" ht="23.1" customHeight="1" x14ac:dyDescent="0.25"/>
    <row r="44" ht="23.1" customHeight="1" x14ac:dyDescent="0.25"/>
  </sheetData>
  <mergeCells count="6">
    <mergeCell ref="A1:F1"/>
    <mergeCell ref="H1:M1"/>
    <mergeCell ref="A8:F8"/>
    <mergeCell ref="H8:M8"/>
    <mergeCell ref="A15:F15"/>
    <mergeCell ref="H15:M15"/>
  </mergeCells>
  <pageMargins left="0.75000000000000011" right="0.75000000000000011" top="0.8" bottom="0.8" header="0.5" footer="0.5"/>
  <pageSetup scale="55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="96" zoomScaleNormal="96" zoomScalePageLayoutView="150" workbookViewId="0">
      <pane xSplit="5" ySplit="6" topLeftCell="F7" activePane="bottomRight" state="frozen"/>
      <selection pane="topRight" activeCell="E1" sqref="E1"/>
      <selection pane="bottomLeft" activeCell="A7" sqref="A7"/>
      <selection pane="bottomRight" activeCell="A11" sqref="A11:A14"/>
    </sheetView>
  </sheetViews>
  <sheetFormatPr baseColWidth="10" defaultColWidth="10.875" defaultRowHeight="15.75" x14ac:dyDescent="0.25"/>
  <cols>
    <col min="1" max="1" width="37.375" style="14" customWidth="1"/>
    <col min="2" max="2" width="35.5" style="14" customWidth="1"/>
    <col min="3" max="3" width="16.25" style="14" customWidth="1"/>
    <col min="4" max="4" width="13.875" style="14" customWidth="1"/>
    <col min="5" max="5" width="11.25" style="48" customWidth="1"/>
    <col min="6" max="9" width="10.875" style="14" customWidth="1"/>
    <col min="10" max="10" width="9.375" style="14" customWidth="1"/>
    <col min="11" max="16384" width="10.875" style="2"/>
  </cols>
  <sheetData>
    <row r="1" spans="1:10" ht="16.5" thickBot="1" x14ac:dyDescent="0.3"/>
    <row r="2" spans="1:10" x14ac:dyDescent="0.25">
      <c r="A2" s="137" t="s">
        <v>65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0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</row>
    <row r="4" spans="1:10" ht="16.5" thickBot="1" x14ac:dyDescent="0.3">
      <c r="A4" s="141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26.1" customHeight="1" x14ac:dyDescent="0.25">
      <c r="A5" s="145" t="s">
        <v>2</v>
      </c>
      <c r="B5" s="130" t="s">
        <v>47</v>
      </c>
      <c r="C5" s="132" t="s">
        <v>64</v>
      </c>
      <c r="D5" s="130" t="s">
        <v>50</v>
      </c>
      <c r="E5" s="143" t="s">
        <v>51</v>
      </c>
      <c r="F5" s="111"/>
      <c r="G5" s="111"/>
      <c r="H5" s="111"/>
      <c r="I5" s="111"/>
      <c r="J5" s="130" t="s">
        <v>6</v>
      </c>
    </row>
    <row r="6" spans="1:10" ht="26.1" customHeight="1" thickBot="1" x14ac:dyDescent="0.3">
      <c r="A6" s="146"/>
      <c r="B6" s="131"/>
      <c r="C6" s="133"/>
      <c r="D6" s="131"/>
      <c r="E6" s="144"/>
      <c r="F6" s="42" t="s">
        <v>30</v>
      </c>
      <c r="G6" s="42" t="s">
        <v>9</v>
      </c>
      <c r="H6" s="42" t="s">
        <v>31</v>
      </c>
      <c r="I6" s="42" t="s">
        <v>32</v>
      </c>
      <c r="J6" s="131"/>
    </row>
    <row r="7" spans="1:10" ht="47.25" customHeight="1" x14ac:dyDescent="0.25">
      <c r="A7" s="120" t="s">
        <v>48</v>
      </c>
      <c r="B7" s="55" t="s">
        <v>36</v>
      </c>
      <c r="C7" s="134">
        <v>4</v>
      </c>
      <c r="D7" s="46">
        <v>80</v>
      </c>
      <c r="E7" s="126">
        <f>D7+D8+D9+D10</f>
        <v>320</v>
      </c>
      <c r="F7" s="37">
        <v>80</v>
      </c>
      <c r="G7" s="37"/>
      <c r="H7" s="37"/>
      <c r="I7" s="37"/>
      <c r="J7" s="51">
        <f t="shared" ref="J7:J14" si="0">SUM(F7:I7)</f>
        <v>80</v>
      </c>
    </row>
    <row r="8" spans="1:10" ht="63" x14ac:dyDescent="0.25">
      <c r="A8" s="121"/>
      <c r="B8" s="55" t="s">
        <v>38</v>
      </c>
      <c r="C8" s="134"/>
      <c r="D8" s="1">
        <v>80</v>
      </c>
      <c r="E8" s="127"/>
      <c r="F8" s="12"/>
      <c r="G8" s="12">
        <v>80</v>
      </c>
      <c r="H8" s="12"/>
      <c r="I8" s="12"/>
      <c r="J8" s="16">
        <f t="shared" si="0"/>
        <v>80</v>
      </c>
    </row>
    <row r="9" spans="1:10" ht="63" x14ac:dyDescent="0.25">
      <c r="A9" s="121"/>
      <c r="B9" s="58" t="s">
        <v>40</v>
      </c>
      <c r="C9" s="134"/>
      <c r="D9" s="1">
        <v>80</v>
      </c>
      <c r="E9" s="127"/>
      <c r="F9" s="12"/>
      <c r="G9" s="12"/>
      <c r="H9" s="12">
        <v>80</v>
      </c>
      <c r="I9" s="12"/>
      <c r="J9" s="16">
        <f t="shared" si="0"/>
        <v>80</v>
      </c>
    </row>
    <row r="10" spans="1:10" ht="47.25" x14ac:dyDescent="0.25">
      <c r="A10" s="122"/>
      <c r="B10" s="58" t="s">
        <v>42</v>
      </c>
      <c r="C10" s="135"/>
      <c r="D10" s="1">
        <v>80</v>
      </c>
      <c r="E10" s="128"/>
      <c r="F10" s="12"/>
      <c r="G10" s="12"/>
      <c r="H10" s="12"/>
      <c r="I10" s="12">
        <v>80</v>
      </c>
      <c r="J10" s="16">
        <f t="shared" si="0"/>
        <v>80</v>
      </c>
    </row>
    <row r="11" spans="1:10" ht="47.25" x14ac:dyDescent="0.25">
      <c r="A11" s="123" t="s">
        <v>49</v>
      </c>
      <c r="B11" s="55" t="s">
        <v>37</v>
      </c>
      <c r="C11" s="136">
        <v>4</v>
      </c>
      <c r="D11" s="1">
        <v>160</v>
      </c>
      <c r="E11" s="129">
        <f>D11+D12+D13+D14</f>
        <v>640</v>
      </c>
      <c r="F11" s="12">
        <v>160</v>
      </c>
      <c r="G11" s="12"/>
      <c r="H11" s="12"/>
      <c r="I11" s="12"/>
      <c r="J11" s="16">
        <f>SUM(F11:I11)</f>
        <v>160</v>
      </c>
    </row>
    <row r="12" spans="1:10" ht="47.25" x14ac:dyDescent="0.25">
      <c r="A12" s="124"/>
      <c r="B12" s="55" t="s">
        <v>39</v>
      </c>
      <c r="C12" s="134"/>
      <c r="D12" s="1">
        <v>160</v>
      </c>
      <c r="E12" s="127"/>
      <c r="F12" s="12"/>
      <c r="G12" s="12">
        <v>160</v>
      </c>
      <c r="H12" s="12"/>
      <c r="I12" s="12"/>
      <c r="J12" s="16">
        <f>SUM(F12:I12)</f>
        <v>160</v>
      </c>
    </row>
    <row r="13" spans="1:10" ht="47.25" x14ac:dyDescent="0.25">
      <c r="A13" s="124"/>
      <c r="B13" s="58" t="s">
        <v>41</v>
      </c>
      <c r="C13" s="134"/>
      <c r="D13" s="1">
        <v>160</v>
      </c>
      <c r="E13" s="127"/>
      <c r="F13" s="12"/>
      <c r="G13" s="12"/>
      <c r="H13" s="12">
        <v>160</v>
      </c>
      <c r="I13" s="12"/>
      <c r="J13" s="16">
        <f t="shared" si="0"/>
        <v>160</v>
      </c>
    </row>
    <row r="14" spans="1:10" ht="63.75" thickBot="1" x14ac:dyDescent="0.3">
      <c r="A14" s="125"/>
      <c r="B14" s="58" t="s">
        <v>43</v>
      </c>
      <c r="C14" s="135"/>
      <c r="D14" s="1">
        <v>160</v>
      </c>
      <c r="E14" s="128"/>
      <c r="F14" s="12"/>
      <c r="G14" s="12"/>
      <c r="H14" s="12"/>
      <c r="I14" s="12">
        <v>160</v>
      </c>
      <c r="J14" s="16">
        <f t="shared" si="0"/>
        <v>160</v>
      </c>
    </row>
    <row r="15" spans="1:10" ht="32.1" customHeight="1" thickBot="1" x14ac:dyDescent="0.3">
      <c r="A15" s="82" t="s">
        <v>67</v>
      </c>
      <c r="B15" s="83" t="s">
        <v>66</v>
      </c>
      <c r="C15" s="27">
        <v>8</v>
      </c>
      <c r="D15" s="27"/>
      <c r="E15" s="65">
        <f>E7+E11</f>
        <v>960</v>
      </c>
      <c r="F15" s="36">
        <f>SUM(F7:F14)</f>
        <v>240</v>
      </c>
      <c r="G15" s="36">
        <f>SUM(G7:G14)</f>
        <v>240</v>
      </c>
      <c r="H15" s="36">
        <f>SUM(H7:H14)</f>
        <v>240</v>
      </c>
      <c r="I15" s="36">
        <f>SUM(I7:I14)</f>
        <v>240</v>
      </c>
      <c r="J15" s="81">
        <f>SUM(J7:J14)</f>
        <v>960</v>
      </c>
    </row>
    <row r="28" spans="1:6" x14ac:dyDescent="0.25">
      <c r="A28" s="49"/>
      <c r="B28" s="49"/>
      <c r="C28" s="49"/>
      <c r="D28" s="49"/>
      <c r="E28" s="50"/>
      <c r="F28" s="49"/>
    </row>
  </sheetData>
  <mergeCells count="14">
    <mergeCell ref="A2:J4"/>
    <mergeCell ref="E5:E6"/>
    <mergeCell ref="A5:A6"/>
    <mergeCell ref="B5:B6"/>
    <mergeCell ref="D5:D6"/>
    <mergeCell ref="F5:I5"/>
    <mergeCell ref="A7:A10"/>
    <mergeCell ref="A11:A14"/>
    <mergeCell ref="E7:E10"/>
    <mergeCell ref="E11:E14"/>
    <mergeCell ref="J5:J6"/>
    <mergeCell ref="C5:C6"/>
    <mergeCell ref="C7:C10"/>
    <mergeCell ref="C11:C14"/>
  </mergeCells>
  <phoneticPr fontId="13" type="noConversion"/>
  <pageMargins left="0.75000000000000011" right="0.75000000000000011" top="0.60314960629921266" bottom="0.6100000000000001" header="0.5" footer="0.5"/>
  <pageSetup scale="70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DISTRIBUCIÓN HORAS</vt:lpstr>
      <vt:lpstr>HORARIOS</vt:lpstr>
      <vt:lpstr>HORAS X COMPETENCIA X FASE</vt:lpstr>
      <vt:lpstr>'DISTRIBUCIÓN HORAS'!Títulos_a_imprimir</vt:lpstr>
      <vt:lpstr>'HORAS X COMPETENCIA X FASE'!Títulos_a_imprimir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Rojas Rivera</dc:creator>
  <cp:lastModifiedBy>LA CONFIANZA</cp:lastModifiedBy>
  <cp:lastPrinted>2017-04-05T15:20:07Z</cp:lastPrinted>
  <dcterms:created xsi:type="dcterms:W3CDTF">2016-11-28T16:33:52Z</dcterms:created>
  <dcterms:modified xsi:type="dcterms:W3CDTF">2017-11-16T19:59:13Z</dcterms:modified>
</cp:coreProperties>
</file>