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xl/commentsmeta1" ContentType="application/binary"/>
  <Override PartName="xl/commentsmeta2" ContentType="application/binary"/>
  <Override PartName="xl/comments3.xml" ContentType="application/vnd.openxmlformats-officedocument.spreadsheetml.comments+xml"/>
  <Override PartName="xl/worksheets/xl/commentsmeta1" ContentType="application/binary"/>
  <Override PartName="xl/drawings/vmlDrawing3.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lowestEdited="5" appName="xl" rupBuild="9303" lastEdited="5"/>
  <workbookPr autoCompressPictures="0" showInkAnnotation="0"/>
  <bookViews>
    <workbookView xWindow="0" windowHeight="7755" tabRatio="500" yWindow="0" windowWidth="16815"/>
  </bookViews>
  <sheets>
    <sheet name="DISTRIBUCIÓN HORAS" sheetId="1" r:id="rId1"/>
    <sheet name="HORAS X COMPETENCIA X FASE" sheetId="6" r:id="rId2"/>
    <sheet name="HORARIOS" sheetId="5" r:id="rId3"/>
  </sheets>
  <definedNames>
    <definedName localSheetId="0" name="_xlnm.Print_Area">'DISTRIBUCIÓN HORAS'!$A$1:$X$16</definedName>
    <definedName localSheetId="0" name="_xlnm.Print_Titles">'DISTRIBUCIÓN HORAS'!$A:$C,'DISTRIBUCIÓN HORAS'!$1:$4</definedName>
    <definedName localSheetId="1" name="_xlnm.Print_Titles">'HORAS X COMPETENCIA X FASE'!$A:$A,'HORAS X COMPETENCIA X FASE'!$1:$5</definedName>
  </definedNames>
  <calcPr calcId="145621"/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oundtripDataSignature="AMtx7mgResNFEDx56notqWlThNlSKEeI/A==" r:id="rId8"/>
    </ext>
  </extLst>
</workbook>
</file>

<file path=xl/calcChain.xml><?xml version="1.0" encoding="utf-8"?>
<calcChain xmlns="http://schemas.openxmlformats.org/spreadsheetml/2006/main">
  <c r="X17" i="1" l="1"/>
  <c r="M10" i="1" l="1"/>
  <c r="M9" i="1"/>
  <c r="M8" i="1"/>
  <c r="J6" i="1"/>
  <c r="J5" i="1"/>
  <c r="K5" i="1" l="1"/>
  <c r="U12" i="1" l="1"/>
  <c r="U11" i="1"/>
  <c r="T12" i="1"/>
  <c r="T11" i="1"/>
  <c r="P10" i="1"/>
  <c r="Q9" i="1"/>
  <c r="Q8" i="1"/>
  <c r="N10" i="1"/>
  <c r="O9" i="1"/>
  <c r="O8" i="1"/>
  <c r="J7" i="1"/>
  <c r="I7" i="1"/>
  <c r="F5" i="1"/>
  <c r="I14" i="6"/>
  <c r="D14" i="6"/>
  <c r="C14" i="6"/>
  <c r="O10" i="1" l="1"/>
  <c r="Q10" i="1"/>
  <c r="J10" i="6"/>
  <c r="F14" i="1"/>
  <c r="F11" i="1"/>
  <c r="W15" i="1"/>
  <c r="X15" i="1" s="1"/>
  <c r="W14" i="1"/>
  <c r="S13" i="1"/>
  <c r="T13" i="1"/>
  <c r="R9" i="1"/>
  <c r="V16" i="1"/>
  <c r="F8" i="1"/>
  <c r="F10" i="1" s="1"/>
  <c r="H5" i="1"/>
  <c r="AH19" i="1"/>
  <c r="AF18" i="1"/>
  <c r="AH18" i="1" s="1"/>
  <c r="H6" i="1"/>
  <c r="K6" i="1" s="1"/>
  <c r="L10" i="1"/>
  <c r="G7" i="1"/>
  <c r="F7" i="1"/>
  <c r="R8" i="1" l="1"/>
  <c r="R10" i="1" s="1"/>
  <c r="AH20" i="1"/>
  <c r="U13" i="1"/>
  <c r="W16" i="1"/>
  <c r="X14" i="1"/>
  <c r="X16" i="1" s="1"/>
  <c r="F17" i="1"/>
  <c r="H7" i="1"/>
  <c r="K7" i="1"/>
  <c r="H14" i="6"/>
  <c r="E14" i="6"/>
  <c r="G14" i="6"/>
  <c r="J6" i="6"/>
  <c r="J14" i="6" s="1"/>
  <c r="F14" i="6"/>
</calcChain>
</file>

<file path=xl/comments1.xml><?xml version="1.0" encoding="utf-8"?>
<comments xmlns="http://schemas.openxmlformats.org/spreadsheetml/2006/main" xmlns:r="http://schemas.openxmlformats.org/officeDocument/2006/relationships">
  <authors>
    <author/>
  </authors>
  <commentList>
    <comment ref="F17" authorId="0">
      <text>
        <t xml:space="preserve">======
ID#AAAAXp-6Q4g
APRENDIZ    (2022-04-22 11:10:08)
Total Horas según Diseño Curricular.</t>
      </text>
    </comment>
  </commentList>
  <extLst>
    <ext uri="GoogleSheetsCustomDataVersion1">
      <go:sheetsCustomData xmlns:go="http://customooxmlschemas.google.com/" roundtripDataSignature="AMtx7mjX2UmWtjCFVDBEKvgwZGqksh3gAg==" r:id="rId1"/>
    </ext>
  </extLst>
</comments>
</file>

<file path=xl/comments2.xml><?xml version="1.0" encoding="utf-8"?>
<comments xmlns="http://schemas.openxmlformats.org/spreadsheetml/2006/main" xmlns:r="http://schemas.openxmlformats.org/officeDocument/2006/relationships">
  <authors>
    <author/>
  </authors>
  <commentList>
    <comment ref="E6" authorId="0">
      <text>
        <t xml:space="preserve">======
ID#AAAAXp-6Q4k
APRENDIZ    (2022-04-22 11:10:08)
Éstas horas son acorde al Diseño Curricular del Programa de Formación.</t>
      </text>
    </comment>
  </commentList>
  <extLst>
    <ext uri="GoogleSheetsCustomDataVersion1">
      <go:sheetsCustomData xmlns:go="http://customooxmlschemas.google.com/" roundtripDataSignature="AMtx7mjKxyk/CN7mBJAuCwSjoD3L0EuY3g==" r:id="rId1"/>
    </ext>
  </extLst>
</comments>
</file>

<file path=xl/comments3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g4msE6pGV8GFRVFgzlWLOv8oM5BA==" r:id="rId1"/>
    </ext>
  </extLst>
</comments>
</file>

<file path=xl/sharedStrings.xml><?xml version="1.0" encoding="utf-8"?>
<sst xmlns="http://schemas.openxmlformats.org/spreadsheetml/2006/main" count="310" uniqueCount="81">
  <si>
    <t>No. Semanas al mes</t>
  </si>
  <si>
    <t>FASES</t>
  </si>
  <si>
    <t>COMPETENCIAS</t>
  </si>
  <si>
    <t xml:space="preserve"> </t>
  </si>
  <si>
    <t>H/S</t>
  </si>
  <si>
    <t>H/M</t>
  </si>
  <si>
    <t>Horas a Ejecutar</t>
  </si>
  <si>
    <t>Total</t>
  </si>
  <si>
    <t>TOTAL</t>
  </si>
  <si>
    <t>Evaluación</t>
  </si>
  <si>
    <t>Resultados de Aprendizaje por Competencia en cada fase</t>
  </si>
  <si>
    <t>Horas x Resultado de Aprendizaje</t>
  </si>
  <si>
    <t>DURACIÓN MESES FASE</t>
  </si>
  <si>
    <t>Franja</t>
  </si>
  <si>
    <t>Lunes</t>
  </si>
  <si>
    <t>Martes</t>
  </si>
  <si>
    <t>Miércoles</t>
  </si>
  <si>
    <t>Jueves</t>
  </si>
  <si>
    <t>Viernes</t>
  </si>
  <si>
    <t>Total Horas Evaluación</t>
  </si>
  <si>
    <t>Mes 3</t>
  </si>
  <si>
    <t>Mes 1</t>
  </si>
  <si>
    <t>Mes 4</t>
  </si>
  <si>
    <t>Mes 5</t>
  </si>
  <si>
    <t>Mes 6</t>
  </si>
  <si>
    <t>EVALUACIÓN</t>
  </si>
  <si>
    <t>RESULTADO DE APRENDIZAJE POR COMPETENCIA</t>
  </si>
  <si>
    <t>No. Horas por RA</t>
  </si>
  <si>
    <t>6:00 a 8:00</t>
  </si>
  <si>
    <t>8:00 a 10:00</t>
  </si>
  <si>
    <t>10:00 a 12:00</t>
  </si>
  <si>
    <t>12:00 a 14:00</t>
  </si>
  <si>
    <t>Horas por Competencia en esta Fase</t>
  </si>
  <si>
    <t>RAP5</t>
  </si>
  <si>
    <t>RAP6</t>
  </si>
  <si>
    <t>RAP1</t>
  </si>
  <si>
    <t>RAP2</t>
  </si>
  <si>
    <t>RAP3</t>
  </si>
  <si>
    <t>RAP4</t>
  </si>
  <si>
    <t>RAP7</t>
  </si>
  <si>
    <t>RAP8</t>
  </si>
  <si>
    <t>No. Resultado de Aprendizaje (RA) por Competencia</t>
  </si>
  <si>
    <t xml:space="preserve"> RESULTADOS DE APRENDIZAJE</t>
  </si>
  <si>
    <t>TOTAL= 2 COMPETENCIAS</t>
  </si>
  <si>
    <r>
      <rPr>
        <b/>
        <sz val="10"/>
        <color theme="1"/>
        <rFont val="Calibri"/>
        <family val="2"/>
        <scheme val="minor"/>
      </rPr>
      <t>CT2 -  220201040 -</t>
    </r>
    <r>
      <rPr>
        <sz val="10"/>
        <color theme="1"/>
        <rFont val="Calibri"/>
        <family val="2"/>
        <scheme val="minor"/>
      </rPr>
      <t xml:space="preserve">  Ejecutar el programa de producción más limpia según  políticas de la organización.</t>
    </r>
    <r>
      <rPr>
        <b/>
        <sz val="10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</si>
  <si>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 xml:space="preserve">CT1 - 220201039 - </t>
    </r>
    <r>
      <rPr>
        <sz val="10"/>
        <color theme="1"/>
        <rFont val="Calibri"/>
        <family val="2"/>
        <scheme val="minor"/>
      </rPr>
      <t>Estructurar el programa de producción más limpia en los procesos productivos según necesidades de la organización.</t>
    </r>
  </si>
  <si>
    <r>
      <rPr>
        <b/>
        <sz val="10"/>
        <color theme="1"/>
        <rFont val="Calibri"/>
        <family val="2"/>
        <scheme val="minor"/>
      </rPr>
      <t>RAP1- 478337-</t>
    </r>
    <r>
      <rPr>
        <sz val="10"/>
        <color theme="1"/>
        <rFont val="Calibri"/>
        <family val="2"/>
        <scheme val="minor"/>
      </rPr>
      <t xml:space="preserve"> Describir la línea base económica, social y ambiental de la organización de acuerdo con las políticas sectoriales y normatividad.</t>
    </r>
  </si>
  <si>
    <r>
      <rPr>
        <b/>
        <sz val="10"/>
        <color theme="1"/>
        <rFont val="Calibri"/>
        <family val="2"/>
        <scheme val="minor"/>
      </rPr>
      <t xml:space="preserve">RAP2- 478338- </t>
    </r>
    <r>
      <rPr>
        <sz val="10"/>
        <color theme="1"/>
        <rFont val="Calibri"/>
        <family val="2"/>
        <scheme val="minor"/>
      </rPr>
      <t>Realizar el análisis de ciclo de vida de productos y servicios de la organización según referentes normativos y metodologías.</t>
    </r>
  </si>
  <si>
    <r>
      <rPr>
        <b/>
        <sz val="10"/>
        <color theme="1"/>
        <rFont val="Calibri"/>
        <family val="2"/>
        <scheme val="minor"/>
      </rPr>
      <t>RAP3- 478336-</t>
    </r>
    <r>
      <rPr>
        <sz val="10"/>
        <color theme="1"/>
        <rFont val="Calibri"/>
        <family val="2"/>
        <scheme val="minor"/>
      </rPr>
      <t xml:space="preserve"> Formular el programa de producción y consumo sostenible a partir del diagnóstico y las necesidades de la organización según políticas sectoriales.</t>
    </r>
  </si>
  <si>
    <r>
      <rPr>
        <b/>
        <sz val="10"/>
        <color theme="1"/>
        <rFont val="Calibri"/>
        <family val="2"/>
        <scheme val="minor"/>
      </rPr>
      <t>RAP4- 478339-</t>
    </r>
    <r>
      <rPr>
        <sz val="10"/>
        <color theme="1"/>
        <rFont val="Calibri"/>
        <family val="2"/>
        <scheme val="minor"/>
      </rPr>
      <t xml:space="preserve"> Construir el plan de monitoreo del programa de producción y consumo sostenible para la determinación de indicadores de desempeño ambiental, social y económico, según políticas sectoriales.</t>
    </r>
  </si>
  <si>
    <r>
      <rPr>
        <b/>
        <sz val="10"/>
        <color theme="1"/>
        <rFont val="Calibri"/>
        <family val="2"/>
        <scheme val="minor"/>
      </rPr>
      <t>RAP5- 478342-</t>
    </r>
    <r>
      <rPr>
        <sz val="10"/>
        <color theme="1"/>
        <rFont val="Calibri"/>
        <family val="2"/>
        <scheme val="minor"/>
      </rPr>
      <t xml:space="preserve"> Desarrollar actividades de seguimiento, monitoreo y control conforme al programa de producción y consumo sostenible y políticas sectoriales.</t>
    </r>
  </si>
  <si>
    <r>
      <rPr>
        <b/>
        <sz val="10"/>
        <color theme="1"/>
        <rFont val="Calibri"/>
        <family val="2"/>
        <scheme val="minor"/>
      </rPr>
      <t xml:space="preserve">RAP6- 478344- </t>
    </r>
    <r>
      <rPr>
        <sz val="10"/>
        <color theme="1"/>
        <rFont val="Calibri"/>
        <family val="2"/>
        <scheme val="minor"/>
      </rPr>
      <t>Aplicar las estrategias de producción y consumo sostenible de acuerdo con el programa establecido en la organización y políticas sectoriales.</t>
    </r>
  </si>
  <si>
    <r>
      <rPr>
        <b/>
        <sz val="10"/>
        <color theme="1"/>
        <rFont val="Calibri"/>
        <family val="2"/>
        <scheme val="minor"/>
      </rPr>
      <t>RAP7- 478340-</t>
    </r>
    <r>
      <rPr>
        <sz val="10"/>
        <color theme="1"/>
        <rFont val="Calibri"/>
        <family val="2"/>
        <scheme val="minor"/>
      </rPr>
      <t xml:space="preserve">  Evaluar los resultados de las estrategias de producción y consumo sostenible según el programa establecido y políticas sectoriales.</t>
    </r>
  </si>
  <si>
    <r>
      <t xml:space="preserve"> </t>
    </r>
    <r>
      <rPr>
        <b/>
        <sz val="10"/>
        <color theme="1"/>
        <rFont val="Calibri"/>
        <family val="2"/>
        <scheme val="minor"/>
      </rPr>
      <t>RAP8- 478343-</t>
    </r>
    <r>
      <rPr>
        <sz val="10"/>
        <color theme="1"/>
        <rFont val="Calibri"/>
        <family val="2"/>
        <scheme val="minor"/>
      </rPr>
      <t xml:space="preserve">  Establecer un plan de acción para la mejora continua de acuerdo a los resultados de la evaluación y políticas sectoriales.</t>
    </r>
  </si>
  <si>
    <t>Diagnóstico</t>
  </si>
  <si>
    <t>Formulación</t>
  </si>
  <si>
    <t>Desarrollo</t>
  </si>
  <si>
    <t>1,5</t>
  </si>
  <si>
    <t>DIAGNÓSTICO</t>
  </si>
  <si>
    <t>FORMULACIÓN</t>
  </si>
  <si>
    <t>2,5</t>
  </si>
  <si>
    <t>DESARROLLO</t>
  </si>
  <si>
    <r>
      <rPr>
        <b/>
        <sz val="10"/>
        <color rgb="FF000000"/>
        <rFont val="Calibri"/>
        <family val="2"/>
        <scheme val="minor"/>
      </rPr>
      <t xml:space="preserve">CT1 - 220201039 </t>
    </r>
    <r>
      <rPr>
        <sz val="10"/>
        <color rgb="FF000000"/>
        <rFont val="Calibri"/>
        <family val="2"/>
        <scheme val="minor"/>
      </rPr>
      <t>- Estructurar el programa de producción más limpia en los procesos productivos según necesidades de la organización.</t>
    </r>
  </si>
  <si>
    <t>Total Horas Diagnóstico</t>
  </si>
  <si>
    <t>Total Horas Desarrollo</t>
  </si>
  <si>
    <t>Total  Horas Formulación</t>
  </si>
  <si>
    <t>2 COMPETENCIAS</t>
  </si>
  <si>
    <t>8 RESULTADOS DE APRENDIZAJE</t>
  </si>
  <si>
    <t>No. Horas por Competencia de Acuerdo al Diseño Curricular</t>
  </si>
  <si>
    <t>No. Horas a Programar Instructor de cada Competencia en cada Fase de acuerdo a la Distribución de Horas Establecidas</t>
  </si>
  <si>
    <t>TOTAL HORAS FASES CON AJUSTE PARA DISTRIBUCIÓN DE HORAS</t>
  </si>
  <si>
    <t>TOTAL HORAS SEGÚN DISEÑO CURRICULAR</t>
  </si>
  <si>
    <t>Mes 2
 (2 semanas)</t>
  </si>
  <si>
    <t>MES 1: Diagnóstico</t>
  </si>
  <si>
    <t>MES 2 (2 semanas): Diagnóstico</t>
  </si>
  <si>
    <t>MES 2 (2 semanas): Formulación</t>
  </si>
  <si>
    <t>MES 3: Formulación</t>
  </si>
  <si>
    <t>MES 4: Formulación</t>
  </si>
  <si>
    <t>MES 5: Desarrollo</t>
  </si>
  <si>
    <t>MES 6: Evaluación</t>
  </si>
  <si>
    <t xml:space="preserve">PROYECCIÓN HORAS POR INSTRUCTOR MENSUAL 
ESPECIALIZACIÓN TECNOLÓGICA EN PRODUCCIÓN Y CONSUMO SOSTENIBLE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</si>
</sst>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</borders>
  <cellStyleXfs count="90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6" borderId="4" xfId="0" applyFont="1" applyFill="1" applyBorder="1" applyAlignment="1">
      <alignment wrapText="1"/>
    </xf>
    <xf numFmtId="0" fontId="6" fillId="6" borderId="4" xfId="0" applyFont="1" applyFill="1" applyBorder="1"/>
    <xf numFmtId="0" fontId="6" fillId="6" borderId="4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/>
    <xf numFmtId="0" fontId="7" fillId="0" borderId="4" xfId="0" applyFont="1" applyFill="1" applyBorder="1"/>
    <xf numFmtId="0" fontId="7" fillId="0" borderId="4" xfId="0" applyFont="1" applyBorder="1"/>
    <xf numFmtId="0" fontId="6" fillId="0" borderId="4" xfId="0" applyFont="1" applyBorder="1"/>
    <xf numFmtId="0" fontId="7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8" xfId="0" applyFont="1" applyBorder="1"/>
    <xf numFmtId="0" fontId="7" fillId="6" borderId="0" xfId="0" applyFont="1" applyFill="1" applyBorder="1"/>
    <xf numFmtId="0" fontId="6" fillId="6" borderId="0" xfId="0" applyFont="1" applyFill="1" applyBorder="1"/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7" fillId="0" borderId="0" xfId="0" applyFont="1" applyFill="1" applyBorder="1"/>
    <xf numFmtId="0" fontId="7" fillId="0" borderId="0" xfId="0" applyFont="1" applyBorder="1"/>
    <xf numFmtId="0" fontId="6" fillId="0" borderId="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5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2" borderId="18" xfId="0" applyFont="1" applyFill="1" applyBorder="1" applyAlignment="1">
      <alignment vertical="center"/>
    </xf>
    <xf numFmtId="0" fontId="7" fillId="0" borderId="3" xfId="0" applyFont="1" applyBorder="1" applyAlignment="1">
      <alignment vertical="top" wrapText="1"/>
    </xf>
    <xf numFmtId="0" fontId="6" fillId="6" borderId="1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right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3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6" borderId="31" xfId="0" applyFont="1" applyFill="1" applyBorder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90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Normal" xfId="0" builtinId="0"/>
  </cellStyles>
  <dxfs count="0"/>
  <tableStyles count="0" defaultTableStyle="TableStyleMedium9" defaultPivotStyle="PivotStyleMedium4"/>
  <colors>
    <mruColors>
      <color rgb="FF395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_rels/comments2.xml.rels><?xml version="1.0" encoding="UTF-8" standalone="yes"?>
<Relationships xmlns="http://schemas.openxmlformats.org/package/2006/relationships"><Relationship Target="commentsmeta2" Type="http://customschemas.google.com/relationships/workbookmetadata" Id="rId1"></Relationship></Relationships>
</file>

<file path=xl/_rels/workbook.xml.rels><?xml version="1.0" encoding="UTF-8" standalone="yes"?>
<Relationships xmlns="http://schemas.openxmlformats.org/package/2006/relationships"><Relationship Type="http://schemas.openxmlformats.org/officeDocument/2006/relationships/worksheet" Target="worksheets/sheet3.xml" Id="rId3"></Relationship><Relationship Type="http://schemas.openxmlformats.org/officeDocument/2006/relationships/calcChain" Target="calcChain.xml" Id="rId7"></Relationship><Relationship Type="http://schemas.openxmlformats.org/officeDocument/2006/relationships/worksheet" Target="worksheets/sheet2.xml" Id="rId2"></Relationship><Relationship Type="http://schemas.openxmlformats.org/officeDocument/2006/relationships/worksheet" Target="worksheets/sheet1.xml" Id="rId1"></Relationship><Relationship Type="http://schemas.openxmlformats.org/officeDocument/2006/relationships/sharedStrings" Target="sharedStrings.xml" Id="rId6"></Relationship><Relationship Type="http://schemas.openxmlformats.org/officeDocument/2006/relationships/styles" Target="styles.xml" Id="rId5"></Relationship><Relationship Type="http://schemas.openxmlformats.org/officeDocument/2006/relationships/theme" Target="theme/theme1.xml" Id="rId4"></Relationship><Relationship Target="metadata" Type="http://customschemas.google.com/relationships/workbookmetadata" Id="rId8"></Relationship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3.bin" Id="rId1"></Relationship><Relationship Target="../comments3.xml" Type="http://schemas.openxmlformats.org/officeDocument/2006/relationships/comments" Id="rId2"></Relationship><Relationship Target="../drawings/vmlDrawing3.vml" Type="http://schemas.openxmlformats.org/officeDocument/2006/relationships/vmlDrawing" Id="rId3"></Relationship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S115"/>
  <sheetViews>
    <sheetView workbookViewId="0" zoomScale="80" tabSelected="1" zoomScaleNormal="80">
      <pane ySplit="4" topLeftCell="N5" xSplit="6" state="frozen" activePane="bottomRight"/>
      <selection activeCell="I1" pane="topRight" sqref="I1"/>
      <selection activeCell="A6" pane="bottomLeft" sqref="A6"/>
      <selection activeCell="A5" pane="bottomRight" sqref="A5:A7"/>
    </sheetView>
  </sheetViews>
  <sheetFormatPr defaultColWidth="10.875" defaultRowHeight="12.75" baseColWidth="10" x14ac:dyDescent="0.2"/>
  <cols>
    <col customWidth="1" min="1" max="1" width="12.875" style="16"/>
    <col customWidth="1" min="2" max="2" width="10" style="16"/>
    <col customWidth="1" min="3" max="3" width="26.5" style="20"/>
    <col customWidth="1" min="4" max="4" width="47.75" style="5"/>
    <col customWidth="1" min="5" max="5" width="13.5" style="21"/>
    <col customWidth="1" min="6" max="6" width="10.5" style="21"/>
    <col customWidth="1" min="7" max="7" width="6.25" style="5"/>
    <col customWidth="1" min="8" max="8" width="7.5" style="5"/>
    <col customWidth="1" min="9" max="10" width="6.375" style="5"/>
    <col customWidth="1" min="11" max="11" width="9.375" style="18"/>
    <col customWidth="1" min="12" max="12" width="6.125" style="5"/>
    <col customWidth="1" min="13" max="13" width="7.375" style="5"/>
    <col customWidth="1" min="14" max="17" width="7.125" style="5"/>
    <col customWidth="1" min="18" max="18" width="10.375" style="18"/>
    <col customWidth="1" min="19" max="20" width="7.125" style="5"/>
    <col customWidth="1" min="21" max="21" width="10.125" style="18"/>
    <col customWidth="1" min="22" max="23" width="7.125" style="5"/>
    <col customWidth="1" min="24" max="24" width="10.375" style="18"/>
    <col customWidth="1" min="25" max="42" width="11" style="15"/>
    <col min="43" max="16384" width="10.875" style="16"/>
  </cols>
  <sheetData>
    <row spans="1:97" r="1" s="7" customHeight="1" x14ac:dyDescent="0.2" ht="26.25" customFormat="1">
      <c r="A1" s="6" t="s">
        <v>0</v>
      </c>
      <c r="C1" s="8">
        <v>4</v>
      </c>
      <c r="D1" s="9"/>
      <c r="E1" s="9"/>
      <c r="F1" s="9"/>
      <c r="G1" s="74" t="s">
        <v>3</v>
      </c>
      <c r="H1" s="74"/>
      <c r="I1" s="74"/>
      <c r="J1" s="74"/>
      <c r="K1" s="10"/>
      <c r="L1" s="9" t="s">
        <v>3</v>
      </c>
      <c r="M1" s="9"/>
      <c r="N1" s="9" t="s">
        <v>3</v>
      </c>
      <c r="O1" s="9"/>
      <c r="P1" s="9"/>
      <c r="Q1" s="9"/>
      <c r="R1" s="10"/>
      <c r="S1" s="9" t="s">
        <v>3</v>
      </c>
      <c r="T1" s="9"/>
      <c r="U1" s="10"/>
      <c r="V1" s="9"/>
      <c r="W1" s="9"/>
      <c r="X1" s="10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</row>
    <row spans="1:97" r="2" s="11" customHeight="1" x14ac:dyDescent="0.25" ht="16.5" customFormat="1">
      <c r="A2" s="114" t="s">
        <v>1</v>
      </c>
      <c r="B2" s="117" t="s">
        <v>12</v>
      </c>
      <c r="C2" s="117" t="s">
        <v>2</v>
      </c>
      <c r="D2" s="117" t="s">
        <v>10</v>
      </c>
      <c r="E2" s="117" t="s">
        <v>11</v>
      </c>
      <c r="F2" s="125" t="s">
        <v>32</v>
      </c>
      <c r="G2" s="132" t="s">
        <v>58</v>
      </c>
      <c r="H2" s="133"/>
      <c r="I2" s="133"/>
      <c r="J2" s="133"/>
      <c r="K2" s="134"/>
      <c r="L2" s="111" t="s">
        <v>59</v>
      </c>
      <c r="M2" s="112"/>
      <c r="N2" s="112"/>
      <c r="O2" s="112"/>
      <c r="P2" s="112"/>
      <c r="Q2" s="112"/>
      <c r="R2" s="113"/>
      <c r="S2" s="114" t="s">
        <v>61</v>
      </c>
      <c r="T2" s="114"/>
      <c r="U2" s="114"/>
      <c r="V2" s="111" t="s">
        <v>25</v>
      </c>
      <c r="W2" s="112"/>
      <c r="X2" s="113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</row>
    <row spans="1:97" r="3" s="12" customHeight="1" x14ac:dyDescent="0.25" ht="24" customFormat="1">
      <c r="A3" s="114"/>
      <c r="B3" s="117"/>
      <c r="C3" s="117"/>
      <c r="D3" s="117"/>
      <c r="E3" s="117"/>
      <c r="F3" s="117"/>
      <c r="G3" s="118" t="s">
        <v>21</v>
      </c>
      <c r="H3" s="118"/>
      <c r="I3" s="135" t="s">
        <v>72</v>
      </c>
      <c r="J3" s="136"/>
      <c r="K3" s="119" t="s">
        <v>63</v>
      </c>
      <c r="L3" s="117" t="s">
        <v>72</v>
      </c>
      <c r="M3" s="117"/>
      <c r="N3" s="117" t="s">
        <v>20</v>
      </c>
      <c r="O3" s="117"/>
      <c r="P3" s="117" t="s">
        <v>22</v>
      </c>
      <c r="Q3" s="117"/>
      <c r="R3" s="130" t="s">
        <v>65</v>
      </c>
      <c r="S3" s="117" t="s">
        <v>23</v>
      </c>
      <c r="T3" s="117"/>
      <c r="U3" s="117" t="s">
        <v>64</v>
      </c>
      <c r="V3" s="117" t="s">
        <v>24</v>
      </c>
      <c r="W3" s="117"/>
      <c r="X3" s="117" t="s">
        <v>19</v>
      </c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</row>
    <row spans="1:97" r="4" s="13" customHeight="1" thickBot="1" x14ac:dyDescent="0.25" ht="37.5" customFormat="1">
      <c r="A4" s="122"/>
      <c r="B4" s="124" t="s">
        <v>3</v>
      </c>
      <c r="C4" s="124" t="s">
        <v>3</v>
      </c>
      <c r="D4" s="124"/>
      <c r="E4" s="126"/>
      <c r="F4" s="126"/>
      <c r="G4" s="57" t="s">
        <v>4</v>
      </c>
      <c r="H4" s="56" t="s">
        <v>5</v>
      </c>
      <c r="I4" s="56" t="s">
        <v>4</v>
      </c>
      <c r="J4" s="56" t="s">
        <v>5</v>
      </c>
      <c r="K4" s="119"/>
      <c r="L4" s="56" t="s">
        <v>4</v>
      </c>
      <c r="M4" s="56" t="s">
        <v>5</v>
      </c>
      <c r="N4" s="56" t="s">
        <v>4</v>
      </c>
      <c r="O4" s="56" t="s">
        <v>5</v>
      </c>
      <c r="P4" s="56" t="s">
        <v>4</v>
      </c>
      <c r="Q4" s="56" t="s">
        <v>5</v>
      </c>
      <c r="R4" s="131"/>
      <c r="S4" s="56" t="s">
        <v>4</v>
      </c>
      <c r="T4" s="56" t="s">
        <v>5</v>
      </c>
      <c r="U4" s="124"/>
      <c r="V4" s="56" t="s">
        <v>4</v>
      </c>
      <c r="W4" s="56" t="s">
        <v>5</v>
      </c>
      <c r="X4" s="117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</row>
    <row spans="1:97" r="5" s="14" customHeight="1" x14ac:dyDescent="0.2" ht="57.75" customFormat="1">
      <c r="A5" s="121" t="s">
        <v>58</v>
      </c>
      <c r="B5" s="121" t="s">
        <v>57</v>
      </c>
      <c r="C5" s="115" t="s">
        <v>62</v>
      </c>
      <c r="D5" s="70" t="s">
        <v>46</v>
      </c>
      <c r="E5" s="89">
        <v>110</v>
      </c>
      <c r="F5" s="120">
        <f>SUM(E5:E6)</f>
        <v>220</v>
      </c>
      <c r="G5" s="58">
        <v>20</v>
      </c>
      <c r="H5" s="76">
        <f>G5*$C$1</f>
        <v>80</v>
      </c>
      <c r="I5" s="22">
        <v>20</v>
      </c>
      <c r="J5" s="22">
        <f>I5*2</f>
        <v>40</v>
      </c>
      <c r="K5" s="22">
        <f>H5+J5</f>
        <v>120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4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</row>
    <row spans="1:97" r="6" s="14" customHeight="1" thickBot="1" x14ac:dyDescent="0.25" ht="56.25" customFormat="1">
      <c r="A6" s="114"/>
      <c r="B6" s="114"/>
      <c r="C6" s="116"/>
      <c r="D6" s="70" t="s">
        <v>47</v>
      </c>
      <c r="E6" s="89">
        <v>110</v>
      </c>
      <c r="F6" s="120"/>
      <c r="G6" s="58">
        <v>20</v>
      </c>
      <c r="H6" s="77">
        <f ref="H6" t="shared" si="0">G6*$C$1</f>
        <v>80</v>
      </c>
      <c r="I6" s="61">
        <v>20</v>
      </c>
      <c r="J6" s="61">
        <f>I6*2</f>
        <v>40</v>
      </c>
      <c r="K6" s="61">
        <f>SUM(H6+J6)</f>
        <v>120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</row>
    <row spans="1:97" r="7" customHeight="1" thickBot="1" x14ac:dyDescent="0.25" ht="38.25">
      <c r="A7" s="122"/>
      <c r="B7" s="122"/>
      <c r="C7" s="25" t="s">
        <v>7</v>
      </c>
      <c r="D7" s="56"/>
      <c r="E7" s="78"/>
      <c r="F7" s="68">
        <f ref="F7:K7" t="shared" si="1">SUM(F5:F6)</f>
        <v>220</v>
      </c>
      <c r="G7" s="79">
        <f t="shared" si="1"/>
        <v>40</v>
      </c>
      <c r="H7" s="84">
        <f t="shared" si="1"/>
        <v>160</v>
      </c>
      <c r="I7" s="85">
        <f t="shared" si="1"/>
        <v>40</v>
      </c>
      <c r="J7" s="84">
        <f t="shared" si="1"/>
        <v>80</v>
      </c>
      <c r="K7" s="75">
        <f t="shared" si="1"/>
        <v>240</v>
      </c>
      <c r="L7" s="6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</row>
    <row spans="1:97" r="8" s="15" customHeight="1" x14ac:dyDescent="0.2" ht="57" customFormat="1">
      <c r="A8" s="123" t="s">
        <v>59</v>
      </c>
      <c r="B8" s="123" t="s">
        <v>60</v>
      </c>
      <c r="C8" s="115" t="s">
        <v>62</v>
      </c>
      <c r="D8" s="70" t="s">
        <v>48</v>
      </c>
      <c r="E8" s="95">
        <v>110</v>
      </c>
      <c r="F8" s="107">
        <f>SUM(E8:E9)</f>
        <v>220</v>
      </c>
      <c r="G8" s="23"/>
      <c r="H8" s="23"/>
      <c r="I8" s="23"/>
      <c r="J8" s="23"/>
      <c r="K8" s="22"/>
      <c r="L8" s="29">
        <v>20</v>
      </c>
      <c r="M8" s="29">
        <f>L8*2</f>
        <v>40</v>
      </c>
      <c r="N8" s="28">
        <v>20</v>
      </c>
      <c r="O8" s="28">
        <f>N8*C1</f>
        <v>80</v>
      </c>
      <c r="P8" s="28">
        <v>20</v>
      </c>
      <c r="Q8" s="28">
        <f>P8*C1</f>
        <v>80</v>
      </c>
      <c r="R8" s="29">
        <f>M8+O8+Q8</f>
        <v>200</v>
      </c>
      <c r="S8" s="28"/>
      <c r="T8" s="28"/>
      <c r="U8" s="28"/>
      <c r="V8" s="28"/>
      <c r="W8" s="28"/>
      <c r="X8" s="23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</row>
    <row spans="1:97" r="9" s="15" customHeight="1" thickBot="1" x14ac:dyDescent="0.25" ht="58.5" customFormat="1">
      <c r="A9" s="114"/>
      <c r="B9" s="114"/>
      <c r="C9" s="116"/>
      <c r="D9" s="71" t="s">
        <v>49</v>
      </c>
      <c r="E9" s="96">
        <v>110</v>
      </c>
      <c r="F9" s="108"/>
      <c r="G9" s="17"/>
      <c r="H9" s="17"/>
      <c r="I9" s="17"/>
      <c r="J9" s="17"/>
      <c r="K9" s="4"/>
      <c r="L9" s="5">
        <v>20</v>
      </c>
      <c r="M9" s="63">
        <f>L9*2</f>
        <v>40</v>
      </c>
      <c r="N9" s="17">
        <v>20</v>
      </c>
      <c r="O9" s="66">
        <f>N9*C1</f>
        <v>80</v>
      </c>
      <c r="P9" s="17">
        <v>20</v>
      </c>
      <c r="Q9" s="66">
        <f>P9*C1</f>
        <v>80</v>
      </c>
      <c r="R9" s="63">
        <f>M9+O9+Q9</f>
        <v>200</v>
      </c>
      <c r="S9" s="17"/>
      <c r="T9" s="17"/>
      <c r="U9" s="17"/>
      <c r="V9" s="17"/>
      <c r="W9" s="17"/>
      <c r="X9" s="17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</row>
    <row spans="1:97" r="10" customHeight="1" thickBot="1" x14ac:dyDescent="0.25" ht="36">
      <c r="A10" s="122"/>
      <c r="B10" s="122"/>
      <c r="C10" s="30" t="s">
        <v>7</v>
      </c>
      <c r="D10" s="31"/>
      <c r="E10" s="31"/>
      <c r="F10" s="31">
        <f>SUM(F8:F9)</f>
        <v>220</v>
      </c>
      <c r="G10" s="31"/>
      <c r="H10" s="31"/>
      <c r="I10" s="31"/>
      <c r="J10" s="31"/>
      <c r="K10" s="31"/>
      <c r="L10" s="62">
        <f ref="L10:R10" t="shared" si="2">SUM(L8:L9)</f>
        <v>40</v>
      </c>
      <c r="M10" s="84">
        <f t="shared" si="2"/>
        <v>80</v>
      </c>
      <c r="N10" s="80">
        <f t="shared" si="2"/>
        <v>40</v>
      </c>
      <c r="O10" s="84">
        <f t="shared" si="2"/>
        <v>160</v>
      </c>
      <c r="P10" s="80">
        <f t="shared" si="2"/>
        <v>40</v>
      </c>
      <c r="Q10" s="84">
        <f t="shared" si="2"/>
        <v>160</v>
      </c>
      <c r="R10" s="64">
        <f t="shared" si="2"/>
        <v>400</v>
      </c>
      <c r="S10" s="32"/>
      <c r="T10" s="32"/>
      <c r="U10" s="33"/>
      <c r="V10" s="32"/>
      <c r="W10" s="32"/>
      <c r="X10" s="33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</row>
    <row spans="1:97" r="11" s="15" customHeight="1" x14ac:dyDescent="0.2" ht="54" customFormat="1">
      <c r="A11" s="121" t="s">
        <v>61</v>
      </c>
      <c r="B11" s="121">
        <v>1</v>
      </c>
      <c r="C11" s="109" t="s">
        <v>44</v>
      </c>
      <c r="D11" s="73" t="s">
        <v>50</v>
      </c>
      <c r="E11" s="97">
        <v>110</v>
      </c>
      <c r="F11" s="107">
        <f>SUM(E11:E12)</f>
        <v>220</v>
      </c>
      <c r="G11" s="23"/>
      <c r="H11" s="23"/>
      <c r="I11" s="23"/>
      <c r="J11" s="23"/>
      <c r="K11" s="23"/>
      <c r="L11" s="27"/>
      <c r="M11" s="27"/>
      <c r="N11" s="23"/>
      <c r="O11" s="24"/>
      <c r="P11" s="23"/>
      <c r="Q11" s="23"/>
      <c r="R11" s="23"/>
      <c r="S11" s="23">
        <v>20</v>
      </c>
      <c r="T11" s="23">
        <f>S11*C1</f>
        <v>80</v>
      </c>
      <c r="U11" s="24">
        <f>T11</f>
        <v>80</v>
      </c>
      <c r="V11" s="23"/>
      <c r="W11" s="23"/>
      <c r="X11" s="23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</row>
    <row spans="1:97" r="12" s="15" customHeight="1" thickBot="1" x14ac:dyDescent="0.25" ht="57" customFormat="1">
      <c r="A12" s="114"/>
      <c r="B12" s="114"/>
      <c r="C12" s="110"/>
      <c r="D12" s="70" t="s">
        <v>51</v>
      </c>
      <c r="E12" s="96">
        <v>110</v>
      </c>
      <c r="F12" s="108"/>
      <c r="G12" s="17"/>
      <c r="H12" s="17"/>
      <c r="I12" s="17"/>
      <c r="J12" s="17"/>
      <c r="K12" s="17"/>
      <c r="L12" s="17"/>
      <c r="M12" s="17"/>
      <c r="N12" s="17"/>
      <c r="O12" s="5"/>
      <c r="P12" s="17"/>
      <c r="Q12" s="17"/>
      <c r="R12" s="17"/>
      <c r="S12" s="17">
        <v>20</v>
      </c>
      <c r="T12" s="17">
        <f>S12*C1</f>
        <v>80</v>
      </c>
      <c r="U12" s="5">
        <f>T12</f>
        <v>80</v>
      </c>
      <c r="V12" s="17"/>
      <c r="W12" s="17"/>
      <c r="X12" s="17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</row>
    <row spans="1:97" r="13" customHeight="1" thickBot="1" x14ac:dyDescent="0.25" ht="36.75">
      <c r="A13" s="114"/>
      <c r="B13" s="114"/>
      <c r="C13" s="30" t="s">
        <v>7</v>
      </c>
      <c r="D13" s="94"/>
      <c r="E13" s="94"/>
      <c r="F13" s="82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>
        <f>SUM(S11:S12)</f>
        <v>40</v>
      </c>
      <c r="T13" s="54">
        <f>SUM(T11:T12)</f>
        <v>160</v>
      </c>
      <c r="U13" s="84">
        <f>SUM(U11:U12)</f>
        <v>160</v>
      </c>
      <c r="V13" s="65"/>
      <c r="W13" s="19"/>
      <c r="X13" s="19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</row>
    <row spans="1:97" r="14" s="15" customHeight="1" x14ac:dyDescent="0.2" ht="51.75" customFormat="1">
      <c r="A14" s="127" t="s">
        <v>25</v>
      </c>
      <c r="B14" s="127">
        <v>1</v>
      </c>
      <c r="C14" s="109" t="s">
        <v>44</v>
      </c>
      <c r="D14" s="70" t="s">
        <v>52</v>
      </c>
      <c r="E14" s="98">
        <v>110</v>
      </c>
      <c r="F14" s="108">
        <f>SUM(E14:E15)</f>
        <v>220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5"/>
      <c r="U14" s="23"/>
      <c r="V14" s="17">
        <v>20</v>
      </c>
      <c r="W14" s="17">
        <f>V14*$C$1</f>
        <v>80</v>
      </c>
      <c r="X14" s="17">
        <f>W14</f>
        <v>80</v>
      </c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</row>
    <row spans="1:97" r="15" s="15" customHeight="1" thickBot="1" x14ac:dyDescent="0.25" ht="48.75" customFormat="1">
      <c r="A15" s="128"/>
      <c r="B15" s="128"/>
      <c r="C15" s="110"/>
      <c r="D15" s="71" t="s">
        <v>53</v>
      </c>
      <c r="E15" s="98">
        <v>110</v>
      </c>
      <c r="F15" s="108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5"/>
      <c r="U15" s="4"/>
      <c r="V15" s="17">
        <v>20</v>
      </c>
      <c r="W15" s="17">
        <f ref="W15" t="shared" si="3">V15*$C$1</f>
        <v>80</v>
      </c>
      <c r="X15" s="17">
        <f>W15</f>
        <v>80</v>
      </c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</row>
    <row spans="1:97" r="16" customHeight="1" thickBot="1" x14ac:dyDescent="0.25" ht="34.5">
      <c r="A16" s="129"/>
      <c r="B16" s="121"/>
      <c r="C16" s="30" t="s">
        <v>7</v>
      </c>
      <c r="D16" s="31"/>
      <c r="E16" s="30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>
        <f>SUM(V14:V15)</f>
        <v>40</v>
      </c>
      <c r="W16" s="59">
        <f>SUM(W14:W15)</f>
        <v>160</v>
      </c>
      <c r="X16" s="84">
        <f>SUM(X14:X15)</f>
        <v>160</v>
      </c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</row>
    <row spans="1:97" r="17" customHeight="1" thickBot="1" x14ac:dyDescent="0.25" ht="45.75">
      <c r="A17" s="56" t="s">
        <v>8</v>
      </c>
      <c r="B17" s="56">
        <v>6</v>
      </c>
      <c r="C17" s="56" t="s">
        <v>66</v>
      </c>
      <c r="D17" s="56" t="s">
        <v>67</v>
      </c>
      <c r="E17" s="83" t="s">
        <v>71</v>
      </c>
      <c r="F17" s="81">
        <f>F14+F11+F8+F5</f>
        <v>880</v>
      </c>
      <c r="G17" s="105" t="s">
        <v>70</v>
      </c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99">
        <f>SUM(X16+U13+R10+K7)</f>
        <v>960</v>
      </c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</row>
    <row spans="1:97" r="18" x14ac:dyDescent="0.2">
      <c r="A18" s="42"/>
      <c r="B18" s="42"/>
      <c r="C18" s="45"/>
      <c r="D18" s="46"/>
      <c r="E18" s="47"/>
      <c r="F18" s="47"/>
      <c r="G18" s="46"/>
      <c r="H18" s="46"/>
      <c r="I18" s="46"/>
      <c r="J18" s="46"/>
      <c r="K18" s="48"/>
      <c r="L18" s="46"/>
      <c r="M18" s="46"/>
      <c r="N18" s="46"/>
      <c r="O18" s="46"/>
      <c r="P18" s="46"/>
      <c r="Q18" s="46"/>
      <c r="R18" s="48"/>
      <c r="S18" s="46"/>
      <c r="T18" s="46"/>
      <c r="U18" s="48"/>
      <c r="V18" s="46"/>
      <c r="W18" s="46"/>
      <c r="X18" s="48"/>
      <c r="Y18" s="41"/>
      <c r="Z18" s="41"/>
      <c r="AA18" s="41"/>
      <c r="AB18" s="41"/>
      <c r="AC18" s="41"/>
      <c r="AD18" s="41">
        <v>320</v>
      </c>
      <c r="AE18" s="41">
        <v>4</v>
      </c>
      <c r="AF18" s="41">
        <f>AE18*AD18</f>
        <v>1280</v>
      </c>
      <c r="AG18" s="41">
        <v>6</v>
      </c>
      <c r="AH18" s="41">
        <f>AG18*AF18</f>
        <v>7680</v>
      </c>
      <c r="AI18" s="41"/>
      <c r="AJ18" s="41"/>
      <c r="AK18" s="41"/>
      <c r="AL18" s="41"/>
      <c r="AM18" s="41"/>
      <c r="AN18" s="41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</row>
    <row spans="1:97" r="19" x14ac:dyDescent="0.2">
      <c r="A19" s="42"/>
      <c r="B19" s="42"/>
      <c r="C19" s="45"/>
      <c r="D19" s="46"/>
      <c r="E19" s="47"/>
      <c r="F19" s="47"/>
      <c r="G19" s="46"/>
      <c r="H19" s="46"/>
      <c r="I19" s="46"/>
      <c r="J19" s="46"/>
      <c r="K19" s="48"/>
      <c r="L19" s="46"/>
      <c r="M19" s="46"/>
      <c r="N19" s="46"/>
      <c r="O19" s="46"/>
      <c r="P19" s="46"/>
      <c r="Q19" s="46"/>
      <c r="R19" s="48"/>
      <c r="S19" s="46"/>
      <c r="T19" s="46"/>
      <c r="U19" s="48"/>
      <c r="V19" s="46"/>
      <c r="W19" s="46"/>
      <c r="X19" s="48"/>
      <c r="Y19" s="41"/>
      <c r="Z19" s="41"/>
      <c r="AA19" s="41"/>
      <c r="AB19" s="41"/>
      <c r="AC19" s="41"/>
      <c r="AD19" s="41"/>
      <c r="AE19" s="41"/>
      <c r="AF19" s="41">
        <v>320</v>
      </c>
      <c r="AG19" s="41">
        <v>3</v>
      </c>
      <c r="AH19" s="41">
        <f>AG19*AF19</f>
        <v>960</v>
      </c>
      <c r="AI19" s="41"/>
      <c r="AJ19" s="41"/>
      <c r="AK19" s="41"/>
      <c r="AL19" s="41"/>
      <c r="AM19" s="41"/>
      <c r="AN19" s="41"/>
      <c r="AO19" s="41"/>
      <c r="AP19" s="41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</row>
    <row spans="1:97" r="20" x14ac:dyDescent="0.2">
      <c r="A20" s="42"/>
      <c r="B20" s="42"/>
      <c r="C20" s="45"/>
      <c r="D20" s="46"/>
      <c r="E20" s="47"/>
      <c r="F20" s="47"/>
      <c r="G20" s="46"/>
      <c r="H20" s="46"/>
      <c r="I20" s="46"/>
      <c r="J20" s="46"/>
      <c r="K20" s="48"/>
      <c r="L20" s="46"/>
      <c r="M20" s="46"/>
      <c r="N20" s="46"/>
      <c r="O20" s="46"/>
      <c r="P20" s="46"/>
      <c r="Q20" s="46"/>
      <c r="R20" s="48"/>
      <c r="S20" s="46"/>
      <c r="T20" s="46"/>
      <c r="U20" s="48"/>
      <c r="V20" s="46"/>
      <c r="W20" s="46"/>
      <c r="X20" s="48"/>
      <c r="Y20" s="41"/>
      <c r="Z20" s="41"/>
      <c r="AA20" s="41"/>
      <c r="AB20" s="41"/>
      <c r="AC20" s="41"/>
      <c r="AD20" s="41"/>
      <c r="AE20" s="41"/>
      <c r="AF20" s="41"/>
      <c r="AG20" s="41"/>
      <c r="AH20" s="41">
        <f>AH19+AH18</f>
        <v>8640</v>
      </c>
      <c r="AI20" s="41"/>
      <c r="AJ20" s="41"/>
      <c r="AK20" s="41"/>
      <c r="AL20" s="41"/>
      <c r="AM20" s="41"/>
      <c r="AN20" s="41"/>
      <c r="AO20" s="41"/>
      <c r="AP20" s="41"/>
      <c r="AQ20" s="42"/>
      <c r="AR20" s="42"/>
      <c r="AS20" s="42"/>
      <c r="AT20" s="42"/>
      <c r="AU20" s="43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</row>
    <row spans="1:97" r="21" x14ac:dyDescent="0.2">
      <c r="A21" s="42"/>
      <c r="B21" s="42"/>
      <c r="C21" s="45"/>
      <c r="D21" s="46"/>
      <c r="E21" s="47"/>
      <c r="F21" s="47"/>
      <c r="G21" s="46"/>
      <c r="H21" s="46"/>
      <c r="I21" s="46"/>
      <c r="J21" s="46"/>
      <c r="K21" s="48"/>
      <c r="L21" s="46"/>
      <c r="M21" s="46"/>
      <c r="N21" s="46"/>
      <c r="O21" s="46"/>
      <c r="P21" s="46"/>
      <c r="Q21" s="46"/>
      <c r="R21" s="48"/>
      <c r="S21" s="46"/>
      <c r="T21" s="46"/>
      <c r="U21" s="48"/>
      <c r="V21" s="46"/>
      <c r="W21" s="46"/>
      <c r="X21" s="48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2"/>
      <c r="AR21" s="42"/>
      <c r="AS21" s="42"/>
      <c r="AT21" s="42"/>
      <c r="AU21" s="44"/>
    </row>
    <row spans="1:97" r="22" x14ac:dyDescent="0.2">
      <c r="A22" s="42"/>
      <c r="B22" s="42"/>
      <c r="C22" s="45"/>
      <c r="D22" s="46"/>
      <c r="E22" s="47"/>
      <c r="F22" s="47"/>
      <c r="G22" s="46"/>
      <c r="H22" s="46"/>
      <c r="I22" s="46"/>
      <c r="J22" s="46"/>
      <c r="K22" s="48"/>
      <c r="L22" s="46"/>
      <c r="M22" s="46"/>
      <c r="N22" s="46"/>
      <c r="O22" s="46"/>
      <c r="P22" s="46"/>
      <c r="Q22" s="46"/>
      <c r="R22" s="48"/>
      <c r="S22" s="46"/>
      <c r="T22" s="46"/>
      <c r="U22" s="48"/>
      <c r="V22" s="46"/>
      <c r="W22" s="46"/>
      <c r="X22" s="48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2"/>
      <c r="AR22" s="42"/>
      <c r="AS22" s="42"/>
      <c r="AT22" s="42"/>
      <c r="AU22" s="44"/>
    </row>
    <row spans="1:97" r="23" x14ac:dyDescent="0.2">
      <c r="A23" s="42"/>
      <c r="B23" s="42"/>
      <c r="C23" s="45"/>
      <c r="D23" s="46"/>
      <c r="E23" s="47"/>
      <c r="F23" s="47"/>
      <c r="G23" s="46"/>
      <c r="H23" s="46"/>
      <c r="I23" s="46"/>
      <c r="J23" s="46"/>
      <c r="K23" s="48"/>
      <c r="L23" s="46"/>
      <c r="M23" s="46"/>
      <c r="N23" s="46"/>
      <c r="O23" s="46"/>
      <c r="P23" s="46"/>
      <c r="Q23" s="46"/>
      <c r="R23" s="48"/>
      <c r="S23" s="46"/>
      <c r="T23" s="46"/>
      <c r="U23" s="48"/>
      <c r="V23" s="46"/>
      <c r="W23" s="46"/>
      <c r="X23" s="48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2"/>
      <c r="AR23" s="42"/>
      <c r="AS23" s="42"/>
      <c r="AT23" s="42"/>
      <c r="AU23" s="44"/>
    </row>
    <row spans="1:97" r="24" x14ac:dyDescent="0.2">
      <c r="A24" s="42"/>
      <c r="B24" s="42"/>
      <c r="C24" s="45"/>
      <c r="D24" s="46"/>
      <c r="E24" s="47"/>
      <c r="F24" s="47"/>
      <c r="G24" s="46"/>
      <c r="H24" s="46"/>
      <c r="I24" s="46"/>
      <c r="J24" s="46"/>
      <c r="K24" s="48"/>
      <c r="L24" s="46"/>
      <c r="M24" s="46"/>
      <c r="N24" s="46"/>
      <c r="O24" s="46"/>
      <c r="P24" s="46"/>
      <c r="Q24" s="46"/>
      <c r="R24" s="48"/>
      <c r="S24" s="46"/>
      <c r="T24" s="46"/>
      <c r="U24" s="48"/>
      <c r="V24" s="46"/>
      <c r="W24" s="46"/>
      <c r="X24" s="48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2"/>
      <c r="AR24" s="42"/>
      <c r="AS24" s="42"/>
      <c r="AT24" s="42"/>
      <c r="AU24" s="44"/>
    </row>
    <row spans="1:97" r="25" x14ac:dyDescent="0.2">
      <c r="A25" s="42"/>
      <c r="B25" s="42"/>
      <c r="C25" s="45"/>
      <c r="D25" s="46"/>
      <c r="E25" s="47"/>
      <c r="F25" s="47"/>
      <c r="G25" s="46"/>
      <c r="H25" s="46"/>
      <c r="I25" s="46"/>
      <c r="J25" s="46"/>
      <c r="K25" s="48"/>
      <c r="L25" s="46"/>
      <c r="M25" s="46"/>
      <c r="N25" s="46"/>
      <c r="O25" s="46"/>
      <c r="P25" s="46"/>
      <c r="Q25" s="46"/>
      <c r="R25" s="48"/>
      <c r="S25" s="46"/>
      <c r="T25" s="46"/>
      <c r="U25" s="48"/>
      <c r="V25" s="46"/>
      <c r="W25" s="46"/>
      <c r="X25" s="48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2"/>
      <c r="AR25" s="42"/>
      <c r="AS25" s="42"/>
      <c r="AT25" s="42"/>
      <c r="AU25" s="44"/>
    </row>
    <row spans="1:97" r="26" x14ac:dyDescent="0.2">
      <c r="A26" s="42"/>
      <c r="B26" s="42"/>
      <c r="C26" s="45"/>
      <c r="D26" s="46"/>
      <c r="E26" s="47"/>
      <c r="F26" s="47"/>
      <c r="G26" s="46"/>
      <c r="H26" s="46"/>
      <c r="I26" s="46"/>
      <c r="J26" s="46"/>
      <c r="K26" s="48"/>
      <c r="L26" s="46"/>
      <c r="M26" s="46"/>
      <c r="N26" s="46"/>
      <c r="O26" s="46"/>
      <c r="P26" s="46"/>
      <c r="Q26" s="46"/>
      <c r="R26" s="48"/>
      <c r="S26" s="46"/>
      <c r="T26" s="46"/>
      <c r="U26" s="48"/>
      <c r="V26" s="46"/>
      <c r="W26" s="46"/>
      <c r="X26" s="48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2"/>
      <c r="AR26" s="42"/>
      <c r="AS26" s="42"/>
      <c r="AT26" s="42"/>
      <c r="AU26" s="44"/>
    </row>
    <row spans="1:97" r="27" x14ac:dyDescent="0.2">
      <c r="A27" s="42"/>
      <c r="B27" s="42"/>
      <c r="C27" s="45"/>
      <c r="D27" s="46"/>
      <c r="E27" s="47"/>
      <c r="F27" s="47"/>
      <c r="G27" s="46"/>
      <c r="H27" s="46"/>
      <c r="I27" s="46"/>
      <c r="J27" s="46"/>
      <c r="K27" s="48"/>
      <c r="L27" s="46"/>
      <c r="M27" s="46"/>
      <c r="N27" s="46"/>
      <c r="O27" s="46"/>
      <c r="P27" s="46"/>
      <c r="Q27" s="46"/>
      <c r="R27" s="48"/>
      <c r="S27" s="46"/>
      <c r="T27" s="46"/>
      <c r="U27" s="48"/>
      <c r="V27" s="46"/>
      <c r="W27" s="46"/>
      <c r="X27" s="48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2"/>
      <c r="AR27" s="42"/>
      <c r="AS27" s="42"/>
      <c r="AT27" s="42"/>
      <c r="AU27" s="44"/>
    </row>
    <row spans="1:97" r="28" x14ac:dyDescent="0.2">
      <c r="A28" s="42"/>
      <c r="B28" s="42"/>
      <c r="C28" s="45"/>
      <c r="D28" s="46"/>
      <c r="E28" s="47"/>
      <c r="F28" s="47"/>
      <c r="G28" s="46"/>
      <c r="H28" s="46"/>
      <c r="I28" s="46"/>
      <c r="J28" s="46"/>
      <c r="K28" s="48"/>
      <c r="L28" s="46"/>
      <c r="M28" s="46"/>
      <c r="N28" s="46"/>
      <c r="O28" s="46"/>
      <c r="P28" s="46"/>
      <c r="Q28" s="46"/>
      <c r="R28" s="48"/>
      <c r="S28" s="46"/>
      <c r="T28" s="46"/>
      <c r="U28" s="48"/>
      <c r="V28" s="46"/>
      <c r="W28" s="46"/>
      <c r="X28" s="48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2"/>
      <c r="AR28" s="42"/>
      <c r="AS28" s="42"/>
      <c r="AT28" s="42"/>
      <c r="AU28" s="44"/>
    </row>
    <row spans="1:97" r="29" x14ac:dyDescent="0.2">
      <c r="A29" s="42"/>
      <c r="B29" s="42"/>
      <c r="C29" s="45"/>
      <c r="D29" s="46"/>
      <c r="E29" s="47"/>
      <c r="F29" s="47"/>
      <c r="G29" s="46"/>
      <c r="H29" s="46"/>
      <c r="I29" s="46"/>
      <c r="J29" s="46"/>
      <c r="K29" s="48"/>
      <c r="L29" s="46"/>
      <c r="M29" s="46"/>
      <c r="N29" s="46"/>
      <c r="O29" s="46"/>
      <c r="P29" s="46"/>
      <c r="Q29" s="46"/>
      <c r="R29" s="48"/>
      <c r="S29" s="46"/>
      <c r="T29" s="46"/>
      <c r="U29" s="48"/>
      <c r="V29" s="46"/>
      <c r="W29" s="46"/>
      <c r="X29" s="48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2"/>
      <c r="AR29" s="42"/>
      <c r="AS29" s="42"/>
      <c r="AT29" s="42"/>
      <c r="AU29" s="44"/>
    </row>
    <row spans="1:97" r="30" x14ac:dyDescent="0.2">
      <c r="A30" s="42"/>
      <c r="B30" s="42"/>
      <c r="C30" s="45"/>
      <c r="D30" s="46"/>
      <c r="E30" s="47"/>
      <c r="F30" s="47"/>
      <c r="G30" s="46"/>
      <c r="H30" s="46"/>
      <c r="I30" s="46"/>
      <c r="J30" s="46"/>
      <c r="K30" s="48"/>
      <c r="L30" s="46"/>
      <c r="M30" s="46"/>
      <c r="N30" s="46"/>
      <c r="O30" s="46"/>
      <c r="P30" s="46"/>
      <c r="Q30" s="46"/>
      <c r="R30" s="48"/>
      <c r="S30" s="46"/>
      <c r="T30" s="46"/>
      <c r="U30" s="48"/>
      <c r="V30" s="46"/>
      <c r="W30" s="46"/>
      <c r="X30" s="48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2"/>
      <c r="AR30" s="42"/>
      <c r="AS30" s="42"/>
      <c r="AT30" s="42"/>
      <c r="AU30" s="44"/>
    </row>
    <row spans="1:97" r="31" x14ac:dyDescent="0.2">
      <c r="A31" s="42"/>
      <c r="B31" s="42"/>
      <c r="C31" s="45"/>
      <c r="D31" s="46"/>
      <c r="E31" s="47"/>
      <c r="F31" s="47"/>
      <c r="G31" s="46"/>
      <c r="H31" s="46"/>
      <c r="I31" s="46"/>
      <c r="J31" s="46"/>
      <c r="K31" s="48"/>
      <c r="L31" s="46"/>
      <c r="M31" s="46"/>
      <c r="N31" s="46"/>
      <c r="O31" s="46"/>
      <c r="P31" s="46"/>
      <c r="Q31" s="46"/>
      <c r="R31" s="48"/>
      <c r="S31" s="46"/>
      <c r="T31" s="46"/>
      <c r="U31" s="48"/>
      <c r="V31" s="46"/>
      <c r="W31" s="46"/>
      <c r="X31" s="48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2"/>
      <c r="AR31" s="42"/>
      <c r="AS31" s="42"/>
      <c r="AT31" s="42"/>
      <c r="AU31" s="44"/>
    </row>
    <row spans="1:97" r="32" x14ac:dyDescent="0.2">
      <c r="A32" s="42"/>
      <c r="B32" s="42"/>
      <c r="C32" s="45"/>
      <c r="D32" s="46"/>
      <c r="E32" s="47"/>
      <c r="F32" s="47"/>
      <c r="G32" s="46"/>
      <c r="H32" s="46"/>
      <c r="I32" s="46"/>
      <c r="J32" s="46"/>
      <c r="K32" s="48"/>
      <c r="L32" s="46"/>
      <c r="M32" s="46"/>
      <c r="N32" s="46"/>
      <c r="O32" s="46"/>
      <c r="P32" s="46"/>
      <c r="Q32" s="46"/>
      <c r="R32" s="48"/>
      <c r="S32" s="46"/>
      <c r="T32" s="46"/>
      <c r="U32" s="48"/>
      <c r="V32" s="46"/>
      <c r="W32" s="46"/>
      <c r="X32" s="48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2"/>
      <c r="AR32" s="42"/>
      <c r="AS32" s="42"/>
      <c r="AT32" s="42"/>
      <c r="AU32" s="44"/>
    </row>
    <row spans="1:47" r="33" x14ac:dyDescent="0.2">
      <c r="A33" s="42"/>
      <c r="B33" s="42"/>
      <c r="C33" s="45"/>
      <c r="D33" s="46"/>
      <c r="E33" s="47"/>
      <c r="F33" s="47"/>
      <c r="G33" s="46"/>
      <c r="H33" s="46"/>
      <c r="I33" s="46"/>
      <c r="J33" s="46"/>
      <c r="K33" s="48"/>
      <c r="L33" s="46"/>
      <c r="M33" s="46"/>
      <c r="N33" s="46"/>
      <c r="O33" s="46"/>
      <c r="P33" s="46"/>
      <c r="Q33" s="46"/>
      <c r="R33" s="48"/>
      <c r="S33" s="46"/>
      <c r="T33" s="46"/>
      <c r="U33" s="48"/>
      <c r="V33" s="46"/>
      <c r="W33" s="46"/>
      <c r="X33" s="48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2"/>
      <c r="AR33" s="42"/>
      <c r="AS33" s="42"/>
      <c r="AT33" s="42"/>
      <c r="AU33" s="44"/>
    </row>
    <row spans="1:47" r="34" x14ac:dyDescent="0.2">
      <c r="A34" s="42"/>
      <c r="B34" s="42"/>
      <c r="C34" s="45"/>
      <c r="D34" s="46"/>
      <c r="E34" s="47"/>
      <c r="F34" s="47"/>
      <c r="G34" s="46"/>
      <c r="H34" s="46"/>
      <c r="I34" s="46"/>
      <c r="J34" s="46"/>
      <c r="K34" s="48"/>
      <c r="L34" s="46"/>
      <c r="M34" s="46"/>
      <c r="N34" s="46"/>
      <c r="O34" s="46"/>
      <c r="P34" s="46"/>
      <c r="Q34" s="46"/>
      <c r="R34" s="48"/>
      <c r="S34" s="46"/>
      <c r="T34" s="46"/>
      <c r="U34" s="48"/>
      <c r="V34" s="46"/>
      <c r="W34" s="46"/>
      <c r="X34" s="48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2"/>
      <c r="AR34" s="42"/>
      <c r="AS34" s="42"/>
      <c r="AT34" s="42"/>
      <c r="AU34" s="44"/>
    </row>
    <row spans="1:47" r="35" x14ac:dyDescent="0.2">
      <c r="A35" s="42"/>
      <c r="B35" s="42"/>
      <c r="C35" s="45"/>
      <c r="D35" s="46"/>
      <c r="E35" s="47"/>
      <c r="F35" s="47"/>
      <c r="G35" s="46"/>
      <c r="H35" s="46"/>
      <c r="I35" s="46"/>
      <c r="J35" s="46"/>
      <c r="K35" s="48"/>
      <c r="L35" s="46"/>
      <c r="M35" s="46"/>
      <c r="N35" s="46"/>
      <c r="O35" s="46"/>
      <c r="P35" s="46"/>
      <c r="Q35" s="46"/>
      <c r="R35" s="48"/>
      <c r="S35" s="46"/>
      <c r="T35" s="46"/>
      <c r="U35" s="48"/>
      <c r="V35" s="46"/>
      <c r="W35" s="46"/>
      <c r="X35" s="48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2"/>
      <c r="AR35" s="42"/>
      <c r="AS35" s="42"/>
      <c r="AT35" s="42"/>
      <c r="AU35" s="44"/>
    </row>
    <row spans="1:47" r="36" x14ac:dyDescent="0.2">
      <c r="A36" s="42"/>
      <c r="B36" s="42"/>
      <c r="C36" s="45"/>
      <c r="D36" s="46"/>
      <c r="E36" s="47"/>
      <c r="F36" s="47"/>
      <c r="G36" s="46"/>
      <c r="H36" s="46"/>
      <c r="I36" s="46"/>
      <c r="J36" s="46"/>
      <c r="K36" s="48"/>
      <c r="L36" s="46"/>
      <c r="M36" s="46"/>
      <c r="N36" s="46"/>
      <c r="O36" s="46"/>
      <c r="P36" s="46"/>
      <c r="Q36" s="46"/>
      <c r="R36" s="48"/>
      <c r="S36" s="46"/>
      <c r="T36" s="46"/>
      <c r="U36" s="48"/>
      <c r="V36" s="46"/>
      <c r="W36" s="46"/>
      <c r="X36" s="48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2"/>
      <c r="AR36" s="42"/>
      <c r="AS36" s="42"/>
      <c r="AT36" s="42"/>
      <c r="AU36" s="44"/>
    </row>
    <row spans="1:47" r="37" x14ac:dyDescent="0.2">
      <c r="A37" s="42"/>
      <c r="B37" s="42"/>
      <c r="C37" s="45"/>
      <c r="D37" s="46"/>
      <c r="E37" s="47"/>
      <c r="F37" s="47"/>
      <c r="G37" s="46"/>
      <c r="H37" s="46"/>
      <c r="I37" s="46"/>
      <c r="J37" s="46"/>
      <c r="K37" s="48"/>
      <c r="L37" s="46"/>
      <c r="M37" s="46"/>
      <c r="N37" s="46"/>
      <c r="O37" s="46"/>
      <c r="P37" s="46"/>
      <c r="Q37" s="46"/>
      <c r="R37" s="48"/>
      <c r="S37" s="46"/>
      <c r="T37" s="46"/>
      <c r="U37" s="48"/>
      <c r="V37" s="46"/>
      <c r="W37" s="46"/>
      <c r="X37" s="48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2"/>
      <c r="AR37" s="42"/>
      <c r="AS37" s="42"/>
      <c r="AT37" s="42"/>
      <c r="AU37" s="44"/>
    </row>
    <row spans="1:47" r="38" x14ac:dyDescent="0.2">
      <c r="A38" s="42"/>
      <c r="B38" s="42"/>
      <c r="C38" s="45"/>
      <c r="D38" s="46"/>
      <c r="E38" s="47"/>
      <c r="F38" s="47"/>
      <c r="G38" s="46"/>
      <c r="H38" s="46"/>
      <c r="I38" s="46"/>
      <c r="J38" s="46"/>
      <c r="K38" s="48"/>
      <c r="L38" s="46"/>
      <c r="M38" s="46"/>
      <c r="N38" s="46"/>
      <c r="O38" s="46"/>
      <c r="P38" s="46"/>
      <c r="Q38" s="46"/>
      <c r="R38" s="48"/>
      <c r="S38" s="46"/>
      <c r="T38" s="46"/>
      <c r="U38" s="48"/>
      <c r="V38" s="46"/>
      <c r="W38" s="46"/>
      <c r="X38" s="48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2"/>
      <c r="AR38" s="42"/>
      <c r="AS38" s="42"/>
      <c r="AT38" s="42"/>
      <c r="AU38" s="44"/>
    </row>
    <row spans="1:47" r="39" x14ac:dyDescent="0.2">
      <c r="A39" s="42"/>
      <c r="B39" s="42"/>
      <c r="C39" s="45"/>
      <c r="D39" s="46"/>
      <c r="E39" s="47"/>
      <c r="F39" s="47"/>
      <c r="G39" s="46"/>
      <c r="H39" s="46"/>
      <c r="I39" s="46"/>
      <c r="J39" s="46"/>
      <c r="K39" s="48"/>
      <c r="L39" s="46"/>
      <c r="M39" s="46"/>
      <c r="N39" s="46"/>
      <c r="O39" s="46"/>
      <c r="P39" s="46"/>
      <c r="Q39" s="46"/>
      <c r="R39" s="48"/>
      <c r="S39" s="46"/>
      <c r="T39" s="46"/>
      <c r="U39" s="48"/>
      <c r="V39" s="46"/>
      <c r="W39" s="46"/>
      <c r="X39" s="48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2"/>
      <c r="AR39" s="42"/>
      <c r="AS39" s="42"/>
      <c r="AT39" s="42"/>
      <c r="AU39" s="44"/>
    </row>
    <row spans="1:47" r="40" x14ac:dyDescent="0.2">
      <c r="A40" s="42"/>
      <c r="B40" s="42"/>
      <c r="C40" s="45"/>
      <c r="D40" s="46"/>
      <c r="E40" s="47"/>
      <c r="F40" s="47"/>
      <c r="G40" s="46"/>
      <c r="H40" s="46"/>
      <c r="I40" s="46"/>
      <c r="J40" s="46"/>
      <c r="K40" s="48"/>
      <c r="L40" s="46"/>
      <c r="M40" s="46"/>
      <c r="N40" s="46"/>
      <c r="O40" s="46"/>
      <c r="P40" s="46"/>
      <c r="Q40" s="46"/>
      <c r="R40" s="48"/>
      <c r="S40" s="46"/>
      <c r="T40" s="46"/>
      <c r="U40" s="48"/>
      <c r="V40" s="46"/>
      <c r="W40" s="46"/>
      <c r="X40" s="48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2"/>
      <c r="AR40" s="42"/>
      <c r="AS40" s="42"/>
      <c r="AT40" s="42"/>
      <c r="AU40" s="44"/>
    </row>
    <row spans="1:47" r="41" x14ac:dyDescent="0.2">
      <c r="A41" s="42"/>
      <c r="B41" s="42"/>
      <c r="C41" s="45"/>
      <c r="D41" s="46"/>
      <c r="E41" s="47"/>
      <c r="F41" s="47"/>
      <c r="G41" s="46"/>
      <c r="H41" s="46"/>
      <c r="I41" s="46"/>
      <c r="J41" s="46"/>
      <c r="K41" s="48"/>
      <c r="L41" s="46"/>
      <c r="M41" s="46"/>
      <c r="N41" s="46"/>
      <c r="O41" s="46"/>
      <c r="P41" s="46"/>
      <c r="Q41" s="46"/>
      <c r="R41" s="48"/>
      <c r="S41" s="46"/>
      <c r="T41" s="46"/>
      <c r="U41" s="48"/>
      <c r="V41" s="46"/>
      <c r="W41" s="46"/>
      <c r="X41" s="48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2"/>
      <c r="AR41" s="42"/>
      <c r="AS41" s="42"/>
      <c r="AT41" s="42"/>
      <c r="AU41" s="44"/>
    </row>
    <row spans="1:47" r="42" x14ac:dyDescent="0.2">
      <c r="A42" s="42"/>
      <c r="B42" s="42"/>
      <c r="C42" s="45"/>
      <c r="D42" s="46"/>
      <c r="E42" s="47"/>
      <c r="F42" s="47"/>
      <c r="G42" s="46"/>
      <c r="H42" s="46"/>
      <c r="I42" s="46"/>
      <c r="J42" s="46"/>
      <c r="K42" s="48"/>
      <c r="L42" s="46"/>
      <c r="M42" s="46"/>
      <c r="N42" s="46"/>
      <c r="O42" s="46"/>
      <c r="P42" s="46"/>
      <c r="Q42" s="46"/>
      <c r="R42" s="48"/>
      <c r="S42" s="46"/>
      <c r="T42" s="46"/>
      <c r="U42" s="48"/>
      <c r="V42" s="46"/>
      <c r="W42" s="46"/>
      <c r="X42" s="48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2"/>
      <c r="AR42" s="42"/>
      <c r="AS42" s="42"/>
      <c r="AT42" s="42"/>
      <c r="AU42" s="44"/>
    </row>
    <row spans="1:47" r="43" x14ac:dyDescent="0.2">
      <c r="A43" s="42"/>
      <c r="B43" s="42"/>
      <c r="C43" s="45"/>
      <c r="D43" s="46"/>
      <c r="E43" s="47"/>
      <c r="F43" s="47"/>
      <c r="G43" s="46"/>
      <c r="H43" s="46"/>
      <c r="I43" s="46"/>
      <c r="J43" s="46"/>
      <c r="K43" s="48"/>
      <c r="L43" s="46"/>
      <c r="M43" s="46"/>
      <c r="N43" s="46"/>
      <c r="O43" s="46"/>
      <c r="P43" s="46"/>
      <c r="Q43" s="46"/>
      <c r="R43" s="48"/>
      <c r="S43" s="46"/>
      <c r="T43" s="46"/>
      <c r="U43" s="48"/>
      <c r="V43" s="46"/>
      <c r="W43" s="46"/>
      <c r="X43" s="48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2"/>
      <c r="AR43" s="42"/>
      <c r="AS43" s="42"/>
      <c r="AT43" s="42"/>
      <c r="AU43" s="44"/>
    </row>
    <row spans="1:47" r="44" x14ac:dyDescent="0.2">
      <c r="A44" s="42"/>
      <c r="B44" s="42"/>
      <c r="C44" s="45"/>
      <c r="D44" s="46"/>
      <c r="E44" s="47"/>
      <c r="F44" s="47"/>
      <c r="G44" s="46"/>
      <c r="H44" s="46"/>
      <c r="I44" s="46"/>
      <c r="J44" s="46"/>
      <c r="K44" s="48"/>
      <c r="L44" s="46"/>
      <c r="M44" s="46"/>
      <c r="N44" s="46"/>
      <c r="O44" s="46"/>
      <c r="P44" s="46"/>
      <c r="Q44" s="46"/>
      <c r="R44" s="48"/>
      <c r="S44" s="46"/>
      <c r="T44" s="46"/>
      <c r="U44" s="48"/>
      <c r="V44" s="46"/>
      <c r="W44" s="46"/>
      <c r="X44" s="48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2"/>
      <c r="AR44" s="42"/>
      <c r="AS44" s="42"/>
      <c r="AT44" s="42"/>
      <c r="AU44" s="44"/>
    </row>
    <row spans="1:47" r="45" x14ac:dyDescent="0.2">
      <c r="A45" s="42"/>
      <c r="B45" s="42"/>
      <c r="C45" s="45"/>
      <c r="D45" s="46"/>
      <c r="E45" s="47"/>
      <c r="F45" s="47"/>
      <c r="G45" s="46"/>
      <c r="H45" s="46"/>
      <c r="I45" s="46"/>
      <c r="J45" s="46"/>
      <c r="K45" s="48"/>
      <c r="L45" s="46"/>
      <c r="M45" s="46"/>
      <c r="N45" s="46"/>
      <c r="O45" s="46"/>
      <c r="P45" s="46"/>
      <c r="Q45" s="46"/>
      <c r="R45" s="48"/>
      <c r="S45" s="46"/>
      <c r="T45" s="46"/>
      <c r="U45" s="48"/>
      <c r="V45" s="46"/>
      <c r="W45" s="46"/>
      <c r="X45" s="48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2"/>
      <c r="AR45" s="42"/>
      <c r="AS45" s="42"/>
      <c r="AT45" s="42"/>
      <c r="AU45" s="44"/>
    </row>
    <row spans="1:47" r="46" x14ac:dyDescent="0.2">
      <c r="A46" s="42"/>
      <c r="B46" s="42"/>
      <c r="C46" s="45"/>
      <c r="D46" s="46"/>
      <c r="E46" s="47"/>
      <c r="F46" s="47"/>
      <c r="G46" s="46"/>
      <c r="H46" s="46"/>
      <c r="I46" s="46"/>
      <c r="J46" s="46"/>
      <c r="K46" s="48"/>
      <c r="L46" s="46"/>
      <c r="M46" s="46"/>
      <c r="N46" s="46"/>
      <c r="O46" s="46"/>
      <c r="P46" s="46"/>
      <c r="Q46" s="46"/>
      <c r="R46" s="48"/>
      <c r="S46" s="46"/>
      <c r="T46" s="46"/>
      <c r="U46" s="48"/>
      <c r="V46" s="46"/>
      <c r="W46" s="46"/>
      <c r="X46" s="48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2"/>
      <c r="AR46" s="42"/>
      <c r="AS46" s="42"/>
      <c r="AT46" s="42"/>
      <c r="AU46" s="44"/>
    </row>
    <row spans="1:47" r="47" x14ac:dyDescent="0.2">
      <c r="A47" s="42"/>
      <c r="B47" s="42"/>
      <c r="C47" s="45"/>
      <c r="D47" s="46"/>
      <c r="E47" s="47"/>
      <c r="F47" s="47"/>
      <c r="G47" s="46"/>
      <c r="H47" s="46"/>
      <c r="I47" s="46"/>
      <c r="J47" s="46"/>
      <c r="K47" s="48"/>
      <c r="L47" s="46"/>
      <c r="M47" s="46"/>
      <c r="N47" s="46"/>
      <c r="O47" s="46"/>
      <c r="P47" s="46"/>
      <c r="Q47" s="46"/>
      <c r="R47" s="48"/>
      <c r="S47" s="46"/>
      <c r="T47" s="46"/>
      <c r="U47" s="48"/>
      <c r="V47" s="46"/>
      <c r="W47" s="46"/>
      <c r="X47" s="48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2"/>
      <c r="AR47" s="42"/>
      <c r="AS47" s="42"/>
      <c r="AT47" s="42"/>
      <c r="AU47" s="44"/>
    </row>
    <row spans="1:47" r="48" x14ac:dyDescent="0.2">
      <c r="A48" s="42"/>
      <c r="B48" s="42"/>
      <c r="C48" s="45"/>
      <c r="D48" s="46"/>
      <c r="E48" s="47"/>
      <c r="F48" s="47"/>
      <c r="G48" s="46"/>
      <c r="H48" s="46"/>
      <c r="I48" s="46"/>
      <c r="J48" s="46"/>
      <c r="K48" s="48"/>
      <c r="L48" s="46"/>
      <c r="M48" s="46"/>
      <c r="N48" s="46"/>
      <c r="O48" s="46"/>
      <c r="P48" s="46"/>
      <c r="Q48" s="46"/>
      <c r="R48" s="48"/>
      <c r="S48" s="46"/>
      <c r="T48" s="46"/>
      <c r="U48" s="48"/>
      <c r="V48" s="46"/>
      <c r="W48" s="46"/>
      <c r="X48" s="48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2"/>
      <c r="AR48" s="42"/>
      <c r="AS48" s="42"/>
      <c r="AT48" s="42"/>
      <c r="AU48" s="44"/>
    </row>
    <row spans="1:47" r="49" x14ac:dyDescent="0.2">
      <c r="A49" s="42"/>
      <c r="B49" s="42"/>
      <c r="C49" s="45"/>
      <c r="D49" s="46"/>
      <c r="E49" s="47"/>
      <c r="F49" s="47"/>
      <c r="G49" s="46"/>
      <c r="H49" s="46"/>
      <c r="I49" s="46"/>
      <c r="J49" s="46"/>
      <c r="K49" s="48"/>
      <c r="L49" s="46"/>
      <c r="M49" s="46"/>
      <c r="N49" s="46"/>
      <c r="O49" s="46"/>
      <c r="P49" s="46"/>
      <c r="Q49" s="46"/>
      <c r="R49" s="48"/>
      <c r="S49" s="46"/>
      <c r="T49" s="46"/>
      <c r="U49" s="48"/>
      <c r="V49" s="46"/>
      <c r="W49" s="46"/>
      <c r="X49" s="48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2"/>
      <c r="AR49" s="42"/>
      <c r="AS49" s="42"/>
      <c r="AT49" s="42"/>
      <c r="AU49" s="44"/>
    </row>
    <row spans="1:47" r="50" x14ac:dyDescent="0.2">
      <c r="A50" s="42"/>
      <c r="B50" s="42"/>
      <c r="C50" s="45"/>
      <c r="D50" s="46"/>
      <c r="E50" s="47"/>
      <c r="F50" s="47"/>
      <c r="G50" s="46"/>
      <c r="H50" s="46"/>
      <c r="I50" s="46"/>
      <c r="J50" s="46"/>
      <c r="K50" s="48"/>
      <c r="L50" s="46"/>
      <c r="M50" s="46"/>
      <c r="N50" s="46"/>
      <c r="O50" s="46"/>
      <c r="P50" s="46"/>
      <c r="Q50" s="46"/>
      <c r="R50" s="48"/>
      <c r="S50" s="46"/>
      <c r="T50" s="46"/>
      <c r="U50" s="48"/>
      <c r="V50" s="46"/>
      <c r="W50" s="46"/>
      <c r="X50" s="48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2"/>
      <c r="AR50" s="42"/>
      <c r="AS50" s="42"/>
      <c r="AT50" s="42"/>
      <c r="AU50" s="44"/>
    </row>
    <row spans="1:47" r="51" x14ac:dyDescent="0.2">
      <c r="A51" s="42"/>
      <c r="B51" s="42"/>
      <c r="C51" s="45"/>
      <c r="D51" s="46"/>
      <c r="E51" s="47"/>
      <c r="F51" s="47"/>
      <c r="G51" s="46"/>
      <c r="H51" s="46"/>
      <c r="I51" s="46"/>
      <c r="J51" s="46"/>
      <c r="K51" s="48"/>
      <c r="L51" s="46"/>
      <c r="M51" s="46"/>
      <c r="N51" s="46"/>
      <c r="O51" s="46"/>
      <c r="P51" s="46"/>
      <c r="Q51" s="46"/>
      <c r="R51" s="48"/>
      <c r="S51" s="46"/>
      <c r="T51" s="46"/>
      <c r="U51" s="48"/>
      <c r="V51" s="46"/>
      <c r="W51" s="46"/>
      <c r="X51" s="48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2"/>
      <c r="AR51" s="42"/>
      <c r="AS51" s="42"/>
      <c r="AT51" s="42"/>
      <c r="AU51" s="44"/>
    </row>
    <row spans="1:47" r="52" x14ac:dyDescent="0.2">
      <c r="A52" s="42"/>
      <c r="B52" s="42"/>
      <c r="C52" s="45"/>
      <c r="D52" s="46"/>
      <c r="E52" s="47"/>
      <c r="F52" s="47"/>
      <c r="G52" s="46"/>
      <c r="H52" s="46"/>
      <c r="I52" s="46"/>
      <c r="J52" s="46"/>
      <c r="K52" s="48"/>
      <c r="L52" s="46"/>
      <c r="M52" s="46"/>
      <c r="N52" s="46"/>
      <c r="O52" s="46"/>
      <c r="P52" s="46"/>
      <c r="Q52" s="46"/>
      <c r="R52" s="48"/>
      <c r="S52" s="46"/>
      <c r="T52" s="46"/>
      <c r="U52" s="48"/>
      <c r="V52" s="46"/>
      <c r="W52" s="46"/>
      <c r="X52" s="48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2"/>
      <c r="AR52" s="42"/>
      <c r="AS52" s="42"/>
      <c r="AT52" s="42"/>
      <c r="AU52" s="44"/>
    </row>
    <row spans="1:47" r="53" x14ac:dyDescent="0.2">
      <c r="A53" s="42"/>
      <c r="B53" s="42"/>
      <c r="C53" s="45"/>
      <c r="D53" s="46"/>
      <c r="E53" s="47"/>
      <c r="F53" s="47"/>
      <c r="G53" s="46"/>
      <c r="H53" s="46"/>
      <c r="I53" s="46"/>
      <c r="J53" s="46"/>
      <c r="K53" s="48"/>
      <c r="L53" s="46"/>
      <c r="M53" s="46"/>
      <c r="N53" s="46"/>
      <c r="O53" s="46"/>
      <c r="P53" s="46"/>
      <c r="Q53" s="46"/>
      <c r="R53" s="48"/>
      <c r="S53" s="46"/>
      <c r="T53" s="46"/>
      <c r="U53" s="48"/>
      <c r="V53" s="46"/>
      <c r="W53" s="46"/>
      <c r="X53" s="48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2"/>
      <c r="AR53" s="42"/>
      <c r="AS53" s="42"/>
      <c r="AT53" s="42"/>
      <c r="AU53" s="44"/>
    </row>
    <row spans="1:47" r="54" x14ac:dyDescent="0.2">
      <c r="A54" s="42"/>
      <c r="B54" s="42"/>
      <c r="C54" s="45"/>
      <c r="D54" s="46"/>
      <c r="E54" s="47"/>
      <c r="F54" s="47"/>
      <c r="G54" s="46"/>
      <c r="H54" s="46"/>
      <c r="I54" s="46"/>
      <c r="J54" s="46"/>
      <c r="K54" s="48"/>
      <c r="L54" s="46"/>
      <c r="M54" s="46"/>
      <c r="N54" s="46"/>
      <c r="O54" s="46"/>
      <c r="P54" s="46"/>
      <c r="Q54" s="46"/>
      <c r="R54" s="48"/>
      <c r="S54" s="46"/>
      <c r="T54" s="46"/>
      <c r="U54" s="48"/>
      <c r="V54" s="46"/>
      <c r="W54" s="46"/>
      <c r="X54" s="48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2"/>
      <c r="AR54" s="42"/>
      <c r="AS54" s="42"/>
      <c r="AT54" s="42"/>
      <c r="AU54" s="44"/>
    </row>
    <row spans="1:47" r="55" x14ac:dyDescent="0.2">
      <c r="A55" s="42"/>
      <c r="B55" s="42"/>
      <c r="C55" s="45"/>
      <c r="D55" s="46"/>
      <c r="E55" s="47"/>
      <c r="F55" s="47"/>
      <c r="G55" s="46"/>
      <c r="H55" s="46"/>
      <c r="I55" s="46"/>
      <c r="J55" s="46"/>
      <c r="K55" s="48"/>
      <c r="L55" s="46"/>
      <c r="M55" s="46"/>
      <c r="N55" s="46"/>
      <c r="O55" s="46"/>
      <c r="P55" s="46"/>
      <c r="Q55" s="46"/>
      <c r="R55" s="48"/>
      <c r="S55" s="46"/>
      <c r="T55" s="46"/>
      <c r="U55" s="48"/>
      <c r="V55" s="46"/>
      <c r="W55" s="46"/>
      <c r="X55" s="48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2"/>
      <c r="AR55" s="42"/>
      <c r="AS55" s="42"/>
      <c r="AT55" s="42"/>
      <c r="AU55" s="44"/>
    </row>
    <row spans="1:47" r="56" x14ac:dyDescent="0.2">
      <c r="A56" s="42"/>
      <c r="B56" s="42"/>
      <c r="C56" s="45"/>
      <c r="D56" s="46"/>
      <c r="E56" s="47"/>
      <c r="F56" s="47"/>
      <c r="G56" s="46"/>
      <c r="H56" s="46"/>
      <c r="I56" s="46"/>
      <c r="J56" s="46"/>
      <c r="K56" s="48"/>
      <c r="L56" s="46"/>
      <c r="M56" s="46"/>
      <c r="N56" s="46"/>
      <c r="O56" s="46"/>
      <c r="P56" s="46"/>
      <c r="Q56" s="46"/>
      <c r="R56" s="48"/>
      <c r="S56" s="46"/>
      <c r="T56" s="46"/>
      <c r="U56" s="48"/>
      <c r="V56" s="46"/>
      <c r="W56" s="46"/>
      <c r="X56" s="48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2"/>
      <c r="AR56" s="42"/>
      <c r="AS56" s="42"/>
      <c r="AT56" s="42"/>
      <c r="AU56" s="44"/>
    </row>
    <row spans="1:47" r="57" x14ac:dyDescent="0.2">
      <c r="A57" s="42"/>
      <c r="B57" s="42"/>
      <c r="C57" s="45"/>
      <c r="D57" s="46"/>
      <c r="E57" s="47"/>
      <c r="F57" s="47"/>
      <c r="G57" s="46"/>
      <c r="H57" s="46"/>
      <c r="I57" s="46"/>
      <c r="J57" s="46"/>
      <c r="K57" s="48"/>
      <c r="L57" s="46"/>
      <c r="M57" s="46"/>
      <c r="N57" s="46"/>
      <c r="O57" s="46"/>
      <c r="P57" s="46"/>
      <c r="Q57" s="46"/>
      <c r="R57" s="48"/>
      <c r="S57" s="46"/>
      <c r="T57" s="46"/>
      <c r="U57" s="48"/>
      <c r="V57" s="46"/>
      <c r="W57" s="46"/>
      <c r="X57" s="48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2"/>
      <c r="AR57" s="42"/>
      <c r="AS57" s="42"/>
      <c r="AT57" s="42"/>
      <c r="AU57" s="44"/>
    </row>
    <row spans="1:47" r="58" x14ac:dyDescent="0.2">
      <c r="A58" s="42"/>
      <c r="B58" s="42"/>
      <c r="C58" s="45"/>
      <c r="D58" s="46"/>
      <c r="E58" s="47"/>
      <c r="F58" s="47"/>
      <c r="G58" s="46"/>
      <c r="H58" s="46"/>
      <c r="I58" s="46"/>
      <c r="J58" s="46"/>
      <c r="K58" s="48"/>
      <c r="L58" s="46"/>
      <c r="M58" s="46"/>
      <c r="N58" s="46"/>
      <c r="O58" s="46"/>
      <c r="P58" s="46"/>
      <c r="Q58" s="46"/>
      <c r="R58" s="48"/>
      <c r="S58" s="46"/>
      <c r="T58" s="46"/>
      <c r="U58" s="48"/>
      <c r="V58" s="46"/>
      <c r="W58" s="46"/>
      <c r="X58" s="48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2"/>
      <c r="AR58" s="42"/>
      <c r="AS58" s="42"/>
      <c r="AT58" s="42"/>
      <c r="AU58" s="44"/>
    </row>
    <row spans="1:47" r="59" x14ac:dyDescent="0.2">
      <c r="A59" s="42"/>
      <c r="B59" s="42"/>
      <c r="C59" s="45"/>
      <c r="D59" s="46"/>
      <c r="E59" s="47"/>
      <c r="F59" s="47"/>
      <c r="G59" s="46"/>
      <c r="H59" s="46"/>
      <c r="I59" s="46"/>
      <c r="J59" s="46"/>
      <c r="K59" s="48"/>
      <c r="L59" s="46"/>
      <c r="M59" s="46"/>
      <c r="N59" s="46"/>
      <c r="O59" s="46"/>
      <c r="P59" s="46"/>
      <c r="Q59" s="46"/>
      <c r="R59" s="48"/>
      <c r="S59" s="46"/>
      <c r="T59" s="46"/>
      <c r="U59" s="48"/>
      <c r="V59" s="46"/>
      <c r="W59" s="46"/>
      <c r="X59" s="48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2"/>
      <c r="AR59" s="42"/>
      <c r="AS59" s="42"/>
      <c r="AT59" s="42"/>
      <c r="AU59" s="44"/>
    </row>
    <row spans="1:47" r="60" x14ac:dyDescent="0.2">
      <c r="A60" s="42"/>
      <c r="B60" s="42"/>
      <c r="C60" s="45"/>
      <c r="D60" s="46"/>
      <c r="E60" s="47"/>
      <c r="F60" s="47"/>
      <c r="G60" s="46"/>
      <c r="H60" s="46"/>
      <c r="I60" s="46"/>
      <c r="J60" s="46"/>
      <c r="K60" s="48"/>
      <c r="L60" s="46"/>
      <c r="M60" s="46"/>
      <c r="N60" s="46"/>
      <c r="O60" s="46"/>
      <c r="P60" s="46"/>
      <c r="Q60" s="46"/>
      <c r="R60" s="48"/>
      <c r="S60" s="46"/>
      <c r="T60" s="46"/>
      <c r="U60" s="48"/>
      <c r="V60" s="46"/>
      <c r="W60" s="46"/>
      <c r="X60" s="48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2"/>
      <c r="AR60" s="42"/>
      <c r="AS60" s="42"/>
      <c r="AT60" s="42"/>
      <c r="AU60" s="44"/>
    </row>
    <row spans="1:47" r="61" x14ac:dyDescent="0.2">
      <c r="A61" s="42"/>
      <c r="B61" s="42"/>
      <c r="C61" s="45"/>
      <c r="D61" s="46"/>
      <c r="E61" s="47"/>
      <c r="F61" s="47"/>
      <c r="G61" s="46"/>
      <c r="H61" s="46"/>
      <c r="I61" s="46"/>
      <c r="J61" s="46"/>
      <c r="K61" s="48"/>
      <c r="L61" s="46"/>
      <c r="M61" s="46"/>
      <c r="N61" s="46"/>
      <c r="O61" s="46"/>
      <c r="P61" s="46"/>
      <c r="Q61" s="46"/>
      <c r="R61" s="48"/>
      <c r="S61" s="46"/>
      <c r="T61" s="46"/>
      <c r="U61" s="48"/>
      <c r="V61" s="46"/>
      <c r="W61" s="46"/>
      <c r="X61" s="48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2"/>
      <c r="AR61" s="42"/>
      <c r="AS61" s="42"/>
      <c r="AT61" s="42"/>
      <c r="AU61" s="44"/>
    </row>
    <row spans="1:47" r="62" x14ac:dyDescent="0.2">
      <c r="A62" s="42"/>
      <c r="B62" s="42"/>
      <c r="C62" s="45"/>
      <c r="D62" s="46"/>
      <c r="E62" s="47"/>
      <c r="F62" s="47"/>
      <c r="G62" s="46"/>
      <c r="H62" s="46"/>
      <c r="I62" s="46"/>
      <c r="J62" s="46"/>
      <c r="K62" s="48"/>
      <c r="L62" s="46"/>
      <c r="M62" s="46"/>
      <c r="N62" s="46"/>
      <c r="O62" s="46"/>
      <c r="P62" s="46"/>
      <c r="Q62" s="46"/>
      <c r="R62" s="48"/>
      <c r="S62" s="46"/>
      <c r="T62" s="46"/>
      <c r="U62" s="48"/>
      <c r="V62" s="46"/>
      <c r="W62" s="46"/>
      <c r="X62" s="48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2"/>
      <c r="AR62" s="42"/>
      <c r="AS62" s="42"/>
      <c r="AT62" s="42"/>
      <c r="AU62" s="44"/>
    </row>
    <row spans="1:47" r="63" x14ac:dyDescent="0.2">
      <c r="A63" s="42"/>
      <c r="B63" s="42"/>
      <c r="C63" s="45"/>
      <c r="D63" s="46"/>
      <c r="E63" s="47"/>
      <c r="F63" s="47"/>
      <c r="G63" s="46"/>
      <c r="H63" s="46"/>
      <c r="I63" s="46"/>
      <c r="J63" s="46"/>
      <c r="K63" s="48"/>
      <c r="L63" s="46"/>
      <c r="M63" s="46"/>
      <c r="N63" s="46"/>
      <c r="O63" s="46"/>
      <c r="P63" s="46"/>
      <c r="Q63" s="46"/>
      <c r="R63" s="48"/>
      <c r="S63" s="46"/>
      <c r="T63" s="46"/>
      <c r="U63" s="48"/>
      <c r="V63" s="46"/>
      <c r="W63" s="46"/>
      <c r="X63" s="48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2"/>
      <c r="AR63" s="42"/>
      <c r="AS63" s="42"/>
      <c r="AT63" s="42"/>
      <c r="AU63" s="44"/>
    </row>
    <row spans="1:47" r="64" x14ac:dyDescent="0.2">
      <c r="A64" s="42"/>
      <c r="B64" s="42"/>
      <c r="C64" s="45"/>
      <c r="D64" s="46"/>
      <c r="E64" s="47"/>
      <c r="F64" s="47"/>
      <c r="G64" s="46"/>
      <c r="H64" s="46"/>
      <c r="I64" s="46"/>
      <c r="J64" s="46"/>
      <c r="K64" s="48"/>
      <c r="L64" s="46"/>
      <c r="M64" s="46"/>
      <c r="N64" s="46"/>
      <c r="O64" s="46"/>
      <c r="P64" s="46"/>
      <c r="Q64" s="46"/>
      <c r="R64" s="48"/>
      <c r="S64" s="46"/>
      <c r="T64" s="46"/>
      <c r="U64" s="48"/>
      <c r="V64" s="46"/>
      <c r="W64" s="46"/>
      <c r="X64" s="48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2"/>
      <c r="AR64" s="42"/>
      <c r="AS64" s="42"/>
      <c r="AT64" s="42"/>
      <c r="AU64" s="44"/>
    </row>
    <row spans="1:47" r="65" x14ac:dyDescent="0.2">
      <c r="A65" s="42"/>
      <c r="B65" s="42"/>
      <c r="C65" s="45"/>
      <c r="D65" s="46"/>
      <c r="E65" s="47"/>
      <c r="F65" s="47"/>
      <c r="G65" s="46"/>
      <c r="H65" s="46"/>
      <c r="I65" s="46"/>
      <c r="J65" s="46"/>
      <c r="K65" s="48"/>
      <c r="L65" s="46"/>
      <c r="M65" s="46"/>
      <c r="N65" s="46"/>
      <c r="O65" s="46"/>
      <c r="P65" s="46"/>
      <c r="Q65" s="46"/>
      <c r="R65" s="48"/>
      <c r="S65" s="46"/>
      <c r="T65" s="46"/>
      <c r="U65" s="48"/>
      <c r="V65" s="46"/>
      <c r="W65" s="46"/>
      <c r="X65" s="48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2"/>
      <c r="AR65" s="42"/>
      <c r="AS65" s="42"/>
      <c r="AT65" s="42"/>
      <c r="AU65" s="44"/>
    </row>
    <row spans="1:47" r="66" x14ac:dyDescent="0.2">
      <c r="A66" s="42"/>
      <c r="B66" s="42"/>
      <c r="C66" s="45"/>
      <c r="D66" s="46"/>
      <c r="E66" s="47"/>
      <c r="F66" s="47"/>
      <c r="G66" s="46"/>
      <c r="H66" s="46"/>
      <c r="I66" s="46"/>
      <c r="J66" s="46"/>
      <c r="K66" s="48"/>
      <c r="L66" s="46"/>
      <c r="M66" s="46"/>
      <c r="N66" s="46"/>
      <c r="O66" s="46"/>
      <c r="P66" s="46"/>
      <c r="Q66" s="46"/>
      <c r="R66" s="48"/>
      <c r="S66" s="46"/>
      <c r="T66" s="46"/>
      <c r="U66" s="48"/>
      <c r="V66" s="46"/>
      <c r="W66" s="46"/>
      <c r="X66" s="48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2"/>
      <c r="AR66" s="42"/>
      <c r="AS66" s="42"/>
      <c r="AT66" s="42"/>
      <c r="AU66" s="44"/>
    </row>
    <row spans="1:47" r="67" x14ac:dyDescent="0.2">
      <c r="A67" s="42"/>
      <c r="B67" s="42"/>
      <c r="C67" s="45"/>
      <c r="D67" s="46"/>
      <c r="E67" s="47"/>
      <c r="F67" s="47"/>
      <c r="G67" s="46"/>
      <c r="H67" s="46"/>
      <c r="I67" s="46"/>
      <c r="J67" s="46"/>
      <c r="K67" s="48"/>
      <c r="L67" s="46"/>
      <c r="M67" s="46"/>
      <c r="N67" s="46"/>
      <c r="O67" s="46"/>
      <c r="P67" s="46"/>
      <c r="Q67" s="46"/>
      <c r="R67" s="48"/>
      <c r="S67" s="46"/>
      <c r="T67" s="46"/>
      <c r="U67" s="48"/>
      <c r="V67" s="46"/>
      <c r="W67" s="46"/>
      <c r="X67" s="48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2"/>
      <c r="AR67" s="42"/>
      <c r="AS67" s="42"/>
      <c r="AT67" s="42"/>
      <c r="AU67" s="44"/>
    </row>
    <row spans="1:47" r="68" x14ac:dyDescent="0.2">
      <c r="A68" s="42"/>
      <c r="B68" s="42"/>
      <c r="C68" s="45"/>
      <c r="D68" s="46"/>
      <c r="E68" s="47"/>
      <c r="F68" s="47"/>
      <c r="G68" s="46"/>
      <c r="H68" s="46"/>
      <c r="I68" s="46"/>
      <c r="J68" s="46"/>
      <c r="K68" s="48"/>
      <c r="L68" s="46"/>
      <c r="M68" s="46"/>
      <c r="N68" s="46"/>
      <c r="O68" s="46"/>
      <c r="P68" s="46"/>
      <c r="Q68" s="46"/>
      <c r="R68" s="48"/>
      <c r="S68" s="46"/>
      <c r="T68" s="46"/>
      <c r="U68" s="48"/>
      <c r="V68" s="46"/>
      <c r="W68" s="46"/>
      <c r="X68" s="48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2"/>
      <c r="AR68" s="42"/>
      <c r="AS68" s="42"/>
      <c r="AT68" s="42"/>
      <c r="AU68" s="44"/>
    </row>
    <row spans="1:47" r="69" x14ac:dyDescent="0.2">
      <c r="A69" s="42"/>
      <c r="B69" s="42"/>
      <c r="C69" s="45"/>
      <c r="D69" s="46"/>
      <c r="E69" s="47"/>
      <c r="F69" s="47"/>
      <c r="G69" s="46"/>
      <c r="H69" s="46"/>
      <c r="I69" s="46"/>
      <c r="J69" s="46"/>
      <c r="K69" s="48"/>
      <c r="L69" s="46"/>
      <c r="M69" s="46"/>
      <c r="N69" s="46"/>
      <c r="O69" s="46"/>
      <c r="P69" s="46"/>
      <c r="Q69" s="46"/>
      <c r="R69" s="48"/>
      <c r="S69" s="46"/>
      <c r="T69" s="46"/>
      <c r="U69" s="48"/>
      <c r="V69" s="46"/>
      <c r="W69" s="46"/>
      <c r="X69" s="48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2"/>
      <c r="AR69" s="42"/>
      <c r="AS69" s="42"/>
      <c r="AT69" s="42"/>
      <c r="AU69" s="44"/>
    </row>
    <row spans="1:47" r="70" x14ac:dyDescent="0.2">
      <c r="A70" s="42"/>
      <c r="B70" s="42"/>
      <c r="C70" s="45"/>
      <c r="D70" s="46"/>
      <c r="E70" s="47"/>
      <c r="F70" s="47"/>
      <c r="G70" s="46"/>
      <c r="H70" s="46"/>
      <c r="I70" s="46"/>
      <c r="J70" s="46"/>
      <c r="K70" s="48"/>
      <c r="L70" s="46"/>
      <c r="M70" s="46"/>
      <c r="N70" s="46"/>
      <c r="O70" s="46"/>
      <c r="P70" s="46"/>
      <c r="Q70" s="46"/>
      <c r="R70" s="48"/>
      <c r="S70" s="46"/>
      <c r="T70" s="46"/>
      <c r="U70" s="48"/>
      <c r="V70" s="46"/>
      <c r="W70" s="46"/>
      <c r="X70" s="48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2"/>
      <c r="AR70" s="42"/>
      <c r="AS70" s="42"/>
      <c r="AT70" s="42"/>
      <c r="AU70" s="44"/>
    </row>
    <row spans="1:47" r="71" x14ac:dyDescent="0.2">
      <c r="A71" s="42"/>
      <c r="B71" s="42"/>
      <c r="C71" s="45"/>
      <c r="D71" s="46"/>
      <c r="E71" s="47"/>
      <c r="F71" s="47"/>
      <c r="G71" s="46"/>
      <c r="H71" s="46"/>
      <c r="I71" s="46"/>
      <c r="J71" s="46"/>
      <c r="K71" s="48"/>
      <c r="L71" s="46"/>
      <c r="M71" s="46"/>
      <c r="N71" s="46"/>
      <c r="O71" s="46"/>
      <c r="P71" s="46"/>
      <c r="Q71" s="46"/>
      <c r="R71" s="48"/>
      <c r="S71" s="46"/>
      <c r="T71" s="46"/>
      <c r="U71" s="48"/>
      <c r="V71" s="46"/>
      <c r="W71" s="46"/>
      <c r="X71" s="48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2"/>
      <c r="AR71" s="42"/>
      <c r="AS71" s="42"/>
      <c r="AT71" s="42"/>
      <c r="AU71" s="44"/>
    </row>
    <row spans="1:47" r="72" x14ac:dyDescent="0.2">
      <c r="A72" s="42"/>
      <c r="B72" s="42"/>
      <c r="C72" s="45"/>
      <c r="D72" s="46"/>
      <c r="E72" s="47"/>
      <c r="F72" s="47"/>
      <c r="G72" s="46"/>
      <c r="H72" s="46"/>
      <c r="I72" s="46"/>
      <c r="J72" s="46"/>
      <c r="K72" s="48"/>
      <c r="L72" s="46"/>
      <c r="M72" s="46"/>
      <c r="N72" s="46"/>
      <c r="O72" s="46"/>
      <c r="P72" s="46"/>
      <c r="Q72" s="46"/>
      <c r="R72" s="48"/>
      <c r="S72" s="46"/>
      <c r="T72" s="46"/>
      <c r="U72" s="48"/>
      <c r="V72" s="46"/>
      <c r="W72" s="46"/>
      <c r="X72" s="48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2"/>
      <c r="AR72" s="42"/>
      <c r="AS72" s="42"/>
      <c r="AT72" s="42"/>
      <c r="AU72" s="44"/>
    </row>
    <row spans="1:47" r="73" x14ac:dyDescent="0.2">
      <c r="A73" s="42"/>
      <c r="B73" s="42"/>
      <c r="C73" s="45"/>
      <c r="D73" s="46"/>
      <c r="E73" s="47"/>
      <c r="F73" s="47"/>
      <c r="G73" s="46"/>
      <c r="H73" s="46"/>
      <c r="I73" s="46"/>
      <c r="J73" s="46"/>
      <c r="K73" s="48"/>
      <c r="L73" s="46"/>
      <c r="M73" s="46"/>
      <c r="N73" s="46"/>
      <c r="O73" s="46"/>
      <c r="P73" s="46"/>
      <c r="Q73" s="46"/>
      <c r="R73" s="48"/>
      <c r="S73" s="46"/>
      <c r="T73" s="46"/>
      <c r="U73" s="48"/>
      <c r="V73" s="46"/>
      <c r="W73" s="46"/>
      <c r="X73" s="48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2"/>
      <c r="AR73" s="42"/>
      <c r="AS73" s="42"/>
      <c r="AT73" s="42"/>
      <c r="AU73" s="44"/>
    </row>
    <row spans="1:47" r="74" x14ac:dyDescent="0.2">
      <c r="A74" s="42"/>
      <c r="B74" s="42"/>
      <c r="C74" s="45"/>
      <c r="D74" s="46"/>
      <c r="E74" s="47"/>
      <c r="F74" s="47"/>
      <c r="G74" s="46"/>
      <c r="H74" s="46"/>
      <c r="I74" s="46"/>
      <c r="J74" s="46"/>
      <c r="K74" s="48"/>
      <c r="L74" s="46"/>
      <c r="M74" s="46"/>
      <c r="N74" s="46"/>
      <c r="O74" s="46"/>
      <c r="P74" s="46"/>
      <c r="Q74" s="46"/>
      <c r="R74" s="48"/>
      <c r="S74" s="46"/>
      <c r="T74" s="46"/>
      <c r="U74" s="48"/>
      <c r="V74" s="46"/>
      <c r="W74" s="46"/>
      <c r="X74" s="48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2"/>
      <c r="AR74" s="42"/>
      <c r="AS74" s="42"/>
      <c r="AT74" s="42"/>
      <c r="AU74" s="44"/>
    </row>
    <row spans="1:47" r="75" x14ac:dyDescent="0.2">
      <c r="A75" s="42"/>
      <c r="B75" s="42"/>
      <c r="C75" s="45"/>
      <c r="D75" s="46"/>
      <c r="E75" s="47"/>
      <c r="F75" s="47"/>
      <c r="G75" s="46"/>
      <c r="H75" s="46"/>
      <c r="I75" s="46"/>
      <c r="J75" s="46"/>
      <c r="K75" s="48"/>
      <c r="L75" s="46"/>
      <c r="M75" s="46"/>
      <c r="N75" s="46"/>
      <c r="O75" s="46"/>
      <c r="P75" s="46"/>
      <c r="Q75" s="46"/>
      <c r="R75" s="48"/>
      <c r="S75" s="46"/>
      <c r="T75" s="46"/>
      <c r="U75" s="48"/>
      <c r="V75" s="46"/>
      <c r="W75" s="46"/>
      <c r="X75" s="48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2"/>
      <c r="AR75" s="42"/>
      <c r="AS75" s="42"/>
      <c r="AT75" s="42"/>
      <c r="AU75" s="44"/>
    </row>
    <row spans="1:47" r="76" x14ac:dyDescent="0.2">
      <c r="A76" s="42"/>
      <c r="B76" s="42"/>
      <c r="C76" s="45"/>
      <c r="D76" s="46"/>
      <c r="E76" s="47"/>
      <c r="F76" s="47"/>
      <c r="G76" s="46"/>
      <c r="H76" s="46"/>
      <c r="I76" s="46"/>
      <c r="J76" s="46"/>
      <c r="K76" s="48"/>
      <c r="L76" s="46"/>
      <c r="M76" s="46"/>
      <c r="N76" s="46"/>
      <c r="O76" s="46"/>
      <c r="P76" s="46"/>
      <c r="Q76" s="46"/>
      <c r="R76" s="48"/>
      <c r="S76" s="46"/>
      <c r="T76" s="46"/>
      <c r="U76" s="48"/>
      <c r="V76" s="46"/>
      <c r="W76" s="46"/>
      <c r="X76" s="48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2"/>
      <c r="AR76" s="42"/>
      <c r="AS76" s="42"/>
      <c r="AT76" s="42"/>
      <c r="AU76" s="44"/>
    </row>
    <row spans="1:47" r="77" x14ac:dyDescent="0.2">
      <c r="A77" s="42"/>
      <c r="B77" s="42"/>
      <c r="C77" s="45"/>
      <c r="D77" s="46"/>
      <c r="E77" s="47"/>
      <c r="F77" s="47"/>
      <c r="G77" s="46"/>
      <c r="H77" s="46"/>
      <c r="I77" s="46"/>
      <c r="J77" s="46"/>
      <c r="K77" s="48"/>
      <c r="L77" s="46"/>
      <c r="M77" s="46"/>
      <c r="N77" s="46"/>
      <c r="O77" s="46"/>
      <c r="P77" s="46"/>
      <c r="Q77" s="46"/>
      <c r="R77" s="48"/>
      <c r="S77" s="46"/>
      <c r="T77" s="46"/>
      <c r="U77" s="48"/>
      <c r="V77" s="46"/>
      <c r="W77" s="46"/>
      <c r="X77" s="48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2"/>
      <c r="AR77" s="42"/>
      <c r="AS77" s="42"/>
      <c r="AT77" s="42"/>
      <c r="AU77" s="44"/>
    </row>
    <row spans="1:47" r="78" x14ac:dyDescent="0.2">
      <c r="A78" s="42"/>
      <c r="B78" s="42"/>
      <c r="C78" s="45"/>
      <c r="D78" s="46"/>
      <c r="E78" s="47"/>
      <c r="F78" s="47"/>
      <c r="G78" s="46"/>
      <c r="H78" s="46"/>
      <c r="I78" s="46"/>
      <c r="J78" s="46"/>
      <c r="K78" s="48"/>
      <c r="L78" s="46"/>
      <c r="M78" s="46"/>
      <c r="N78" s="46"/>
      <c r="O78" s="46"/>
      <c r="P78" s="46"/>
      <c r="Q78" s="46"/>
      <c r="R78" s="48"/>
      <c r="S78" s="46"/>
      <c r="T78" s="46"/>
      <c r="U78" s="48"/>
      <c r="V78" s="46"/>
      <c r="W78" s="46"/>
      <c r="X78" s="48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2"/>
      <c r="AR78" s="42"/>
      <c r="AS78" s="42"/>
      <c r="AT78" s="42"/>
      <c r="AU78" s="44"/>
    </row>
    <row spans="1:47" r="79" x14ac:dyDescent="0.2">
      <c r="A79" s="42"/>
      <c r="B79" s="42"/>
      <c r="C79" s="45"/>
      <c r="D79" s="46"/>
      <c r="E79" s="47"/>
      <c r="F79" s="47"/>
      <c r="G79" s="46"/>
      <c r="H79" s="46"/>
      <c r="I79" s="46"/>
      <c r="J79" s="46"/>
      <c r="K79" s="48"/>
      <c r="L79" s="46"/>
      <c r="M79" s="46"/>
      <c r="N79" s="46"/>
      <c r="O79" s="46"/>
      <c r="P79" s="46"/>
      <c r="Q79" s="46"/>
      <c r="R79" s="48"/>
      <c r="S79" s="46"/>
      <c r="T79" s="46"/>
      <c r="U79" s="48"/>
      <c r="V79" s="46"/>
      <c r="W79" s="46"/>
      <c r="X79" s="48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2"/>
      <c r="AR79" s="42"/>
      <c r="AS79" s="42"/>
      <c r="AT79" s="42"/>
      <c r="AU79" s="44"/>
    </row>
    <row spans="1:47" r="80" x14ac:dyDescent="0.2">
      <c r="A80" s="42"/>
      <c r="B80" s="42"/>
      <c r="C80" s="45"/>
      <c r="D80" s="46"/>
      <c r="E80" s="47"/>
      <c r="F80" s="47"/>
      <c r="G80" s="46"/>
      <c r="H80" s="46"/>
      <c r="I80" s="46"/>
      <c r="J80" s="46"/>
      <c r="K80" s="48"/>
      <c r="L80" s="46"/>
      <c r="M80" s="46"/>
      <c r="N80" s="46"/>
      <c r="O80" s="46"/>
      <c r="P80" s="46"/>
      <c r="Q80" s="46"/>
      <c r="R80" s="48"/>
      <c r="S80" s="46"/>
      <c r="T80" s="46"/>
      <c r="U80" s="48"/>
      <c r="V80" s="46"/>
      <c r="W80" s="46"/>
      <c r="X80" s="48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2"/>
      <c r="AR80" s="42"/>
      <c r="AS80" s="42"/>
      <c r="AT80" s="42"/>
      <c r="AU80" s="44"/>
    </row>
    <row spans="1:47" r="81" x14ac:dyDescent="0.2">
      <c r="A81" s="42"/>
      <c r="B81" s="42"/>
      <c r="C81" s="45"/>
      <c r="D81" s="46"/>
      <c r="E81" s="47"/>
      <c r="F81" s="47"/>
      <c r="G81" s="46"/>
      <c r="H81" s="46"/>
      <c r="I81" s="46"/>
      <c r="J81" s="46"/>
      <c r="K81" s="48"/>
      <c r="L81" s="46"/>
      <c r="M81" s="46"/>
      <c r="N81" s="46"/>
      <c r="O81" s="46"/>
      <c r="P81" s="46"/>
      <c r="Q81" s="46"/>
      <c r="R81" s="48"/>
      <c r="S81" s="46"/>
      <c r="T81" s="46"/>
      <c r="U81" s="48"/>
      <c r="V81" s="46"/>
      <c r="W81" s="46"/>
      <c r="X81" s="48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2"/>
      <c r="AR81" s="42"/>
      <c r="AS81" s="42"/>
      <c r="AT81" s="42"/>
      <c r="AU81" s="44"/>
    </row>
    <row spans="1:47" r="82" x14ac:dyDescent="0.2">
      <c r="A82" s="42"/>
      <c r="B82" s="42"/>
      <c r="C82" s="45"/>
      <c r="D82" s="46"/>
      <c r="E82" s="47"/>
      <c r="F82" s="47"/>
      <c r="G82" s="46"/>
      <c r="H82" s="46"/>
      <c r="I82" s="46"/>
      <c r="J82" s="46"/>
      <c r="K82" s="48"/>
      <c r="L82" s="46"/>
      <c r="M82" s="46"/>
      <c r="N82" s="46"/>
      <c r="O82" s="46"/>
      <c r="P82" s="46"/>
      <c r="Q82" s="46"/>
      <c r="R82" s="48"/>
      <c r="S82" s="46"/>
      <c r="T82" s="46"/>
      <c r="U82" s="48"/>
      <c r="V82" s="46"/>
      <c r="W82" s="46"/>
      <c r="X82" s="48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2"/>
      <c r="AR82" s="42"/>
      <c r="AS82" s="42"/>
      <c r="AT82" s="42"/>
      <c r="AU82" s="44"/>
    </row>
    <row spans="1:47" r="83" x14ac:dyDescent="0.2">
      <c r="A83" s="42"/>
      <c r="B83" s="42"/>
      <c r="C83" s="45"/>
      <c r="D83" s="46"/>
      <c r="E83" s="47"/>
      <c r="F83" s="47"/>
      <c r="G83" s="46"/>
      <c r="H83" s="46"/>
      <c r="I83" s="46"/>
      <c r="J83" s="46"/>
      <c r="K83" s="48"/>
      <c r="L83" s="46"/>
      <c r="M83" s="46"/>
      <c r="N83" s="46"/>
      <c r="O83" s="46"/>
      <c r="P83" s="46"/>
      <c r="Q83" s="46"/>
      <c r="R83" s="48"/>
      <c r="S83" s="46"/>
      <c r="T83" s="46"/>
      <c r="U83" s="48"/>
      <c r="V83" s="46"/>
      <c r="W83" s="46"/>
      <c r="X83" s="48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2"/>
      <c r="AR83" s="42"/>
      <c r="AS83" s="42"/>
      <c r="AT83" s="42"/>
      <c r="AU83" s="44"/>
    </row>
    <row spans="1:47" r="84" x14ac:dyDescent="0.2">
      <c r="A84" s="42"/>
      <c r="B84" s="42"/>
      <c r="C84" s="45"/>
      <c r="D84" s="46"/>
      <c r="E84" s="47"/>
      <c r="F84" s="47"/>
      <c r="G84" s="46"/>
      <c r="H84" s="46"/>
      <c r="I84" s="46"/>
      <c r="J84" s="46"/>
      <c r="K84" s="48"/>
      <c r="L84" s="46"/>
      <c r="M84" s="46"/>
      <c r="N84" s="46"/>
      <c r="O84" s="46"/>
      <c r="P84" s="46"/>
      <c r="Q84" s="46"/>
      <c r="R84" s="48"/>
      <c r="S84" s="46"/>
      <c r="T84" s="46"/>
      <c r="U84" s="48"/>
      <c r="V84" s="46"/>
      <c r="W84" s="46"/>
      <c r="X84" s="48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2"/>
      <c r="AR84" s="42"/>
      <c r="AS84" s="42"/>
      <c r="AT84" s="42"/>
      <c r="AU84" s="44"/>
    </row>
    <row spans="1:47" r="85" x14ac:dyDescent="0.2">
      <c r="A85" s="42"/>
      <c r="B85" s="42"/>
      <c r="C85" s="45"/>
      <c r="D85" s="46"/>
      <c r="E85" s="47"/>
      <c r="F85" s="47"/>
      <c r="G85" s="46"/>
      <c r="H85" s="46"/>
      <c r="I85" s="46"/>
      <c r="J85" s="46"/>
      <c r="K85" s="48"/>
      <c r="L85" s="46"/>
      <c r="M85" s="46"/>
      <c r="N85" s="46"/>
      <c r="O85" s="46"/>
      <c r="P85" s="46"/>
      <c r="Q85" s="46"/>
      <c r="R85" s="48"/>
      <c r="S85" s="46"/>
      <c r="T85" s="46"/>
      <c r="U85" s="48"/>
      <c r="V85" s="46"/>
      <c r="W85" s="46"/>
      <c r="X85" s="48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2"/>
      <c r="AR85" s="42"/>
      <c r="AS85" s="42"/>
      <c r="AT85" s="42"/>
      <c r="AU85" s="44"/>
    </row>
    <row spans="1:47" r="86" x14ac:dyDescent="0.2">
      <c r="A86" s="42"/>
      <c r="B86" s="42"/>
      <c r="C86" s="45"/>
      <c r="D86" s="46"/>
      <c r="E86" s="47"/>
      <c r="F86" s="47"/>
      <c r="G86" s="46"/>
      <c r="H86" s="46"/>
      <c r="I86" s="46"/>
      <c r="J86" s="46"/>
      <c r="K86" s="48"/>
      <c r="L86" s="46"/>
      <c r="M86" s="46"/>
      <c r="N86" s="46"/>
      <c r="O86" s="46"/>
      <c r="P86" s="46"/>
      <c r="Q86" s="46"/>
      <c r="R86" s="48"/>
      <c r="S86" s="46"/>
      <c r="T86" s="46"/>
      <c r="U86" s="48"/>
      <c r="V86" s="46"/>
      <c r="W86" s="46"/>
      <c r="X86" s="48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2"/>
      <c r="AR86" s="42"/>
      <c r="AS86" s="42"/>
      <c r="AT86" s="42"/>
      <c r="AU86" s="44"/>
    </row>
    <row spans="1:47" r="87" x14ac:dyDescent="0.2">
      <c r="A87" s="42"/>
      <c r="B87" s="42"/>
      <c r="C87" s="45"/>
      <c r="D87" s="46"/>
      <c r="E87" s="47"/>
      <c r="F87" s="47"/>
      <c r="G87" s="46"/>
      <c r="H87" s="46"/>
      <c r="I87" s="46"/>
      <c r="J87" s="46"/>
      <c r="K87" s="48"/>
      <c r="L87" s="46"/>
      <c r="M87" s="46"/>
      <c r="N87" s="46"/>
      <c r="O87" s="46"/>
      <c r="P87" s="46"/>
      <c r="Q87" s="46"/>
      <c r="R87" s="48"/>
      <c r="S87" s="46"/>
      <c r="T87" s="46"/>
      <c r="U87" s="48"/>
      <c r="V87" s="46"/>
      <c r="W87" s="46"/>
      <c r="X87" s="48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2"/>
      <c r="AR87" s="42"/>
      <c r="AS87" s="42"/>
      <c r="AT87" s="42"/>
      <c r="AU87" s="44"/>
    </row>
    <row spans="1:47" r="88" x14ac:dyDescent="0.2">
      <c r="A88" s="42"/>
      <c r="B88" s="42"/>
      <c r="C88" s="45"/>
      <c r="D88" s="46"/>
      <c r="E88" s="47"/>
      <c r="F88" s="47"/>
      <c r="G88" s="46"/>
      <c r="H88" s="46"/>
      <c r="I88" s="46"/>
      <c r="J88" s="46"/>
      <c r="K88" s="48"/>
      <c r="L88" s="46"/>
      <c r="M88" s="46"/>
      <c r="N88" s="46"/>
      <c r="O88" s="46"/>
      <c r="P88" s="46"/>
      <c r="Q88" s="46"/>
      <c r="R88" s="48"/>
      <c r="S88" s="46"/>
      <c r="T88" s="46"/>
      <c r="U88" s="48"/>
      <c r="V88" s="46"/>
      <c r="W88" s="46"/>
      <c r="X88" s="48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2"/>
      <c r="AR88" s="42"/>
      <c r="AS88" s="42"/>
      <c r="AT88" s="42"/>
      <c r="AU88" s="44"/>
    </row>
    <row spans="1:47" r="89" x14ac:dyDescent="0.2">
      <c r="A89" s="42"/>
      <c r="B89" s="42"/>
      <c r="C89" s="45"/>
      <c r="D89" s="46"/>
      <c r="E89" s="47"/>
      <c r="F89" s="47"/>
      <c r="G89" s="46"/>
      <c r="H89" s="46"/>
      <c r="I89" s="46"/>
      <c r="J89" s="46"/>
      <c r="K89" s="48"/>
      <c r="L89" s="46"/>
      <c r="M89" s="46"/>
      <c r="N89" s="46"/>
      <c r="O89" s="46"/>
      <c r="P89" s="46"/>
      <c r="Q89" s="46"/>
      <c r="R89" s="48"/>
      <c r="S89" s="46"/>
      <c r="T89" s="46"/>
      <c r="U89" s="48"/>
      <c r="V89" s="46"/>
      <c r="W89" s="46"/>
      <c r="X89" s="48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2"/>
      <c r="AR89" s="42"/>
      <c r="AS89" s="42"/>
      <c r="AT89" s="42"/>
      <c r="AU89" s="44"/>
    </row>
    <row spans="1:47" r="90" x14ac:dyDescent="0.2">
      <c r="A90" s="42"/>
      <c r="B90" s="42"/>
      <c r="C90" s="45"/>
      <c r="D90" s="46"/>
      <c r="E90" s="47"/>
      <c r="F90" s="47"/>
      <c r="G90" s="46"/>
      <c r="H90" s="46"/>
      <c r="I90" s="46"/>
      <c r="J90" s="46"/>
      <c r="K90" s="48"/>
      <c r="L90" s="46"/>
      <c r="M90" s="46"/>
      <c r="N90" s="46"/>
      <c r="O90" s="46"/>
      <c r="P90" s="46"/>
      <c r="Q90" s="46"/>
      <c r="R90" s="48"/>
      <c r="S90" s="46"/>
      <c r="T90" s="46"/>
      <c r="U90" s="48"/>
      <c r="V90" s="46"/>
      <c r="W90" s="46"/>
      <c r="X90" s="48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2"/>
      <c r="AR90" s="42"/>
      <c r="AS90" s="42"/>
      <c r="AT90" s="42"/>
      <c r="AU90" s="44"/>
    </row>
    <row spans="1:47" r="91" x14ac:dyDescent="0.2">
      <c r="A91" s="42"/>
      <c r="B91" s="42"/>
      <c r="C91" s="45"/>
      <c r="D91" s="46"/>
      <c r="E91" s="47"/>
      <c r="F91" s="47"/>
      <c r="G91" s="46"/>
      <c r="H91" s="46"/>
      <c r="I91" s="46"/>
      <c r="J91" s="46"/>
      <c r="K91" s="48"/>
      <c r="L91" s="46"/>
      <c r="M91" s="46"/>
      <c r="N91" s="46"/>
      <c r="O91" s="46"/>
      <c r="P91" s="46"/>
      <c r="Q91" s="46"/>
      <c r="R91" s="48"/>
      <c r="S91" s="46"/>
      <c r="T91" s="46"/>
      <c r="U91" s="48"/>
      <c r="V91" s="46"/>
      <c r="W91" s="46"/>
      <c r="X91" s="48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2"/>
      <c r="AR91" s="42"/>
      <c r="AS91" s="42"/>
      <c r="AT91" s="42"/>
      <c r="AU91" s="44"/>
    </row>
    <row spans="1:47" r="92" x14ac:dyDescent="0.2">
      <c r="A92" s="42"/>
      <c r="B92" s="42"/>
      <c r="C92" s="45"/>
      <c r="D92" s="46"/>
      <c r="E92" s="47"/>
      <c r="F92" s="47"/>
      <c r="G92" s="46"/>
      <c r="H92" s="46"/>
      <c r="I92" s="46"/>
      <c r="J92" s="46"/>
      <c r="K92" s="48"/>
      <c r="L92" s="46"/>
      <c r="M92" s="46"/>
      <c r="N92" s="46"/>
      <c r="O92" s="46"/>
      <c r="P92" s="46"/>
      <c r="Q92" s="46"/>
      <c r="R92" s="48"/>
      <c r="S92" s="46"/>
      <c r="T92" s="46"/>
      <c r="U92" s="48"/>
      <c r="V92" s="46"/>
      <c r="W92" s="46"/>
      <c r="X92" s="48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2"/>
      <c r="AR92" s="42"/>
      <c r="AS92" s="42"/>
      <c r="AT92" s="42"/>
      <c r="AU92" s="44"/>
    </row>
    <row spans="1:47" r="93" x14ac:dyDescent="0.2">
      <c r="A93" s="42"/>
      <c r="B93" s="42"/>
      <c r="C93" s="45"/>
      <c r="D93" s="46"/>
      <c r="E93" s="47"/>
      <c r="F93" s="47"/>
      <c r="G93" s="46"/>
      <c r="H93" s="46"/>
      <c r="I93" s="46"/>
      <c r="J93" s="46"/>
      <c r="K93" s="48"/>
      <c r="L93" s="46"/>
      <c r="M93" s="46"/>
      <c r="N93" s="46"/>
      <c r="O93" s="46"/>
      <c r="P93" s="46"/>
      <c r="Q93" s="46"/>
      <c r="R93" s="48"/>
      <c r="S93" s="46"/>
      <c r="T93" s="46"/>
      <c r="U93" s="48"/>
      <c r="V93" s="46"/>
      <c r="W93" s="46"/>
      <c r="X93" s="48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2"/>
      <c r="AR93" s="42"/>
      <c r="AS93" s="42"/>
      <c r="AT93" s="42"/>
      <c r="AU93" s="44"/>
    </row>
    <row spans="1:47" r="94" x14ac:dyDescent="0.2">
      <c r="A94" s="42"/>
      <c r="B94" s="42"/>
      <c r="C94" s="45"/>
      <c r="D94" s="46"/>
      <c r="E94" s="47"/>
      <c r="F94" s="47"/>
      <c r="G94" s="46"/>
      <c r="H94" s="46"/>
      <c r="I94" s="46"/>
      <c r="J94" s="46"/>
      <c r="K94" s="48"/>
      <c r="L94" s="46"/>
      <c r="M94" s="46"/>
      <c r="N94" s="46"/>
      <c r="O94" s="46"/>
      <c r="P94" s="46"/>
      <c r="Q94" s="46"/>
      <c r="R94" s="48"/>
      <c r="S94" s="46"/>
      <c r="T94" s="46"/>
      <c r="U94" s="48"/>
      <c r="V94" s="46"/>
      <c r="W94" s="46"/>
      <c r="X94" s="48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2"/>
      <c r="AR94" s="42"/>
      <c r="AS94" s="42"/>
      <c r="AT94" s="42"/>
      <c r="AU94" s="44"/>
    </row>
    <row spans="1:47" r="95" x14ac:dyDescent="0.2">
      <c r="A95" s="42"/>
      <c r="B95" s="42"/>
      <c r="C95" s="45"/>
      <c r="D95" s="46"/>
      <c r="E95" s="47"/>
      <c r="F95" s="47"/>
      <c r="G95" s="46"/>
      <c r="H95" s="46"/>
      <c r="I95" s="46"/>
      <c r="J95" s="46"/>
      <c r="K95" s="48"/>
      <c r="L95" s="46"/>
      <c r="M95" s="46"/>
      <c r="N95" s="46"/>
      <c r="O95" s="46"/>
      <c r="P95" s="46"/>
      <c r="Q95" s="46"/>
      <c r="R95" s="48"/>
      <c r="S95" s="46"/>
      <c r="T95" s="46"/>
      <c r="U95" s="48"/>
      <c r="V95" s="46"/>
      <c r="W95" s="46"/>
      <c r="X95" s="48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2"/>
      <c r="AR95" s="42"/>
      <c r="AS95" s="42"/>
      <c r="AT95" s="42"/>
      <c r="AU95" s="44"/>
    </row>
    <row spans="1:47" r="96" x14ac:dyDescent="0.2">
      <c r="A96" s="42"/>
      <c r="B96" s="42"/>
      <c r="C96" s="45"/>
      <c r="D96" s="46"/>
      <c r="E96" s="47"/>
      <c r="F96" s="47"/>
      <c r="G96" s="46"/>
      <c r="H96" s="46"/>
      <c r="I96" s="46"/>
      <c r="J96" s="46"/>
      <c r="K96" s="48"/>
      <c r="L96" s="46"/>
      <c r="M96" s="46"/>
      <c r="N96" s="46"/>
      <c r="O96" s="46"/>
      <c r="P96" s="46"/>
      <c r="Q96" s="46"/>
      <c r="R96" s="48"/>
      <c r="S96" s="46"/>
      <c r="T96" s="46"/>
      <c r="U96" s="48"/>
      <c r="V96" s="46"/>
      <c r="W96" s="46"/>
      <c r="X96" s="48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2"/>
      <c r="AR96" s="42"/>
      <c r="AS96" s="42"/>
      <c r="AT96" s="42"/>
      <c r="AU96" s="44"/>
    </row>
    <row spans="1:47" r="97" x14ac:dyDescent="0.2">
      <c r="A97" s="42"/>
      <c r="B97" s="42"/>
      <c r="C97" s="45"/>
      <c r="D97" s="46"/>
      <c r="E97" s="47"/>
      <c r="F97" s="47"/>
      <c r="G97" s="46"/>
      <c r="H97" s="46"/>
      <c r="I97" s="46"/>
      <c r="J97" s="46"/>
      <c r="K97" s="48"/>
      <c r="L97" s="46"/>
      <c r="M97" s="46"/>
      <c r="N97" s="46"/>
      <c r="O97" s="46"/>
      <c r="P97" s="46"/>
      <c r="Q97" s="46"/>
      <c r="R97" s="48"/>
      <c r="S97" s="46"/>
      <c r="T97" s="46"/>
      <c r="U97" s="48"/>
      <c r="V97" s="46"/>
      <c r="W97" s="46"/>
      <c r="X97" s="48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2"/>
      <c r="AR97" s="42"/>
      <c r="AS97" s="42"/>
      <c r="AT97" s="42"/>
      <c r="AU97" s="44"/>
    </row>
    <row spans="1:47" r="98" x14ac:dyDescent="0.2">
      <c r="A98" s="42"/>
      <c r="B98" s="42"/>
      <c r="C98" s="45"/>
      <c r="D98" s="46"/>
      <c r="E98" s="47"/>
      <c r="F98" s="47"/>
      <c r="G98" s="46"/>
      <c r="H98" s="46"/>
      <c r="I98" s="46"/>
      <c r="J98" s="46"/>
      <c r="K98" s="48"/>
      <c r="L98" s="46"/>
      <c r="M98" s="46"/>
      <c r="N98" s="46"/>
      <c r="O98" s="46"/>
      <c r="P98" s="46"/>
      <c r="Q98" s="46"/>
      <c r="R98" s="48"/>
      <c r="S98" s="46"/>
      <c r="T98" s="46"/>
      <c r="U98" s="48"/>
      <c r="V98" s="46"/>
      <c r="W98" s="46"/>
      <c r="X98" s="48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2"/>
      <c r="AR98" s="42"/>
      <c r="AS98" s="42"/>
      <c r="AT98" s="42"/>
      <c r="AU98" s="44"/>
    </row>
    <row spans="1:47" r="99" x14ac:dyDescent="0.2">
      <c r="A99" s="42"/>
      <c r="B99" s="42"/>
      <c r="C99" s="45"/>
      <c r="D99" s="46"/>
      <c r="E99" s="47"/>
      <c r="F99" s="47"/>
      <c r="G99" s="46"/>
      <c r="H99" s="46"/>
      <c r="I99" s="46"/>
      <c r="J99" s="46"/>
      <c r="K99" s="48"/>
      <c r="L99" s="46"/>
      <c r="M99" s="46"/>
      <c r="N99" s="46"/>
      <c r="O99" s="46"/>
      <c r="P99" s="46"/>
      <c r="Q99" s="46"/>
      <c r="R99" s="48"/>
      <c r="S99" s="46"/>
      <c r="T99" s="46"/>
      <c r="U99" s="48"/>
      <c r="V99" s="46"/>
      <c r="W99" s="46"/>
      <c r="X99" s="48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2"/>
      <c r="AR99" s="42"/>
      <c r="AS99" s="42"/>
      <c r="AT99" s="42"/>
      <c r="AU99" s="44"/>
    </row>
    <row spans="1:47" r="100" x14ac:dyDescent="0.2">
      <c r="A100" s="42"/>
      <c r="B100" s="42"/>
      <c r="C100" s="45"/>
      <c r="D100" s="46"/>
      <c r="E100" s="47"/>
      <c r="F100" s="47"/>
      <c r="G100" s="46"/>
      <c r="H100" s="46"/>
      <c r="I100" s="46"/>
      <c r="J100" s="46"/>
      <c r="K100" s="48"/>
      <c r="L100" s="46"/>
      <c r="M100" s="46"/>
      <c r="N100" s="46"/>
      <c r="O100" s="46"/>
      <c r="P100" s="46"/>
      <c r="Q100" s="46"/>
      <c r="R100" s="48"/>
      <c r="S100" s="46"/>
      <c r="T100" s="46"/>
      <c r="U100" s="48"/>
      <c r="V100" s="46"/>
      <c r="W100" s="46"/>
      <c r="X100" s="48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2"/>
      <c r="AR100" s="42"/>
      <c r="AS100" s="42"/>
      <c r="AT100" s="42"/>
      <c r="AU100" s="44"/>
    </row>
    <row spans="1:47" r="101" x14ac:dyDescent="0.2">
      <c r="A101" s="42"/>
      <c r="B101" s="42"/>
      <c r="C101" s="45"/>
      <c r="D101" s="46"/>
      <c r="E101" s="47"/>
      <c r="F101" s="47"/>
      <c r="G101" s="46"/>
      <c r="H101" s="46"/>
      <c r="I101" s="46"/>
      <c r="J101" s="46"/>
      <c r="K101" s="48"/>
      <c r="L101" s="46"/>
      <c r="M101" s="46"/>
      <c r="N101" s="46"/>
      <c r="O101" s="46"/>
      <c r="P101" s="46"/>
      <c r="Q101" s="46"/>
      <c r="R101" s="48"/>
      <c r="S101" s="46"/>
      <c r="T101" s="46"/>
      <c r="U101" s="48"/>
      <c r="V101" s="46"/>
      <c r="W101" s="46"/>
      <c r="X101" s="48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2"/>
      <c r="AR101" s="42"/>
      <c r="AS101" s="42"/>
      <c r="AT101" s="42"/>
      <c r="AU101" s="44"/>
    </row>
    <row spans="1:47" r="102" x14ac:dyDescent="0.2">
      <c r="A102" s="42"/>
      <c r="B102" s="42"/>
      <c r="C102" s="45"/>
      <c r="D102" s="46"/>
      <c r="E102" s="47"/>
      <c r="F102" s="47"/>
      <c r="G102" s="46"/>
      <c r="H102" s="46"/>
      <c r="I102" s="46"/>
      <c r="J102" s="46"/>
      <c r="K102" s="48"/>
      <c r="L102" s="46"/>
      <c r="M102" s="46"/>
      <c r="N102" s="46"/>
      <c r="O102" s="46"/>
      <c r="P102" s="46"/>
      <c r="Q102" s="46"/>
      <c r="R102" s="48"/>
      <c r="S102" s="46"/>
      <c r="T102" s="46"/>
      <c r="U102" s="48"/>
      <c r="V102" s="46"/>
      <c r="W102" s="46"/>
      <c r="X102" s="48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2"/>
      <c r="AR102" s="42"/>
      <c r="AS102" s="42"/>
      <c r="AT102" s="42"/>
      <c r="AU102" s="44"/>
    </row>
    <row spans="1:47" r="103" x14ac:dyDescent="0.2">
      <c r="A103" s="42"/>
      <c r="B103" s="42"/>
      <c r="C103" s="45"/>
      <c r="D103" s="46"/>
      <c r="E103" s="47"/>
      <c r="F103" s="47"/>
      <c r="G103" s="46"/>
      <c r="H103" s="46"/>
      <c r="I103" s="46"/>
      <c r="J103" s="46"/>
      <c r="K103" s="48"/>
      <c r="L103" s="46"/>
      <c r="M103" s="46"/>
      <c r="N103" s="46"/>
      <c r="O103" s="46"/>
      <c r="P103" s="46"/>
      <c r="Q103" s="46"/>
      <c r="R103" s="48"/>
      <c r="S103" s="46"/>
      <c r="T103" s="46"/>
      <c r="U103" s="48"/>
      <c r="V103" s="46"/>
      <c r="W103" s="46"/>
      <c r="X103" s="48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2"/>
      <c r="AR103" s="42"/>
      <c r="AS103" s="42"/>
      <c r="AT103" s="42"/>
      <c r="AU103" s="44"/>
    </row>
    <row spans="1:47" r="104" x14ac:dyDescent="0.2">
      <c r="A104" s="42"/>
      <c r="B104" s="42"/>
      <c r="C104" s="45"/>
      <c r="D104" s="46"/>
      <c r="E104" s="47"/>
      <c r="F104" s="47"/>
      <c r="G104" s="46"/>
      <c r="H104" s="46"/>
      <c r="I104" s="46"/>
      <c r="J104" s="46"/>
      <c r="K104" s="48"/>
      <c r="L104" s="46"/>
      <c r="M104" s="46"/>
      <c r="N104" s="46"/>
      <c r="O104" s="46"/>
      <c r="P104" s="46"/>
      <c r="Q104" s="46"/>
      <c r="R104" s="48"/>
      <c r="S104" s="46"/>
      <c r="T104" s="46"/>
      <c r="U104" s="48"/>
      <c r="V104" s="46"/>
      <c r="W104" s="46"/>
      <c r="X104" s="48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2"/>
      <c r="AR104" s="42"/>
      <c r="AS104" s="42"/>
      <c r="AT104" s="42"/>
      <c r="AU104" s="44"/>
    </row>
    <row spans="1:47" r="105" x14ac:dyDescent="0.2">
      <c r="A105" s="42"/>
      <c r="B105" s="42"/>
      <c r="C105" s="45"/>
      <c r="D105" s="46"/>
      <c r="E105" s="47"/>
      <c r="F105" s="47"/>
      <c r="G105" s="46"/>
      <c r="H105" s="46"/>
      <c r="I105" s="46"/>
      <c r="J105" s="46"/>
      <c r="K105" s="48"/>
      <c r="L105" s="46"/>
      <c r="M105" s="46"/>
      <c r="N105" s="46"/>
      <c r="O105" s="46"/>
      <c r="P105" s="46"/>
      <c r="Q105" s="46"/>
      <c r="R105" s="48"/>
      <c r="S105" s="46"/>
      <c r="T105" s="46"/>
      <c r="U105" s="48"/>
      <c r="V105" s="46"/>
      <c r="W105" s="46"/>
      <c r="X105" s="48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2"/>
      <c r="AR105" s="42"/>
      <c r="AS105" s="42"/>
      <c r="AT105" s="42"/>
      <c r="AU105" s="44"/>
    </row>
    <row spans="1:47" r="106" x14ac:dyDescent="0.2">
      <c r="A106" s="42"/>
      <c r="B106" s="42"/>
      <c r="C106" s="45"/>
      <c r="D106" s="46"/>
      <c r="E106" s="47"/>
      <c r="F106" s="47"/>
      <c r="G106" s="46"/>
      <c r="H106" s="46"/>
      <c r="I106" s="46"/>
      <c r="J106" s="46"/>
      <c r="K106" s="48"/>
      <c r="L106" s="46"/>
      <c r="M106" s="46"/>
      <c r="N106" s="46"/>
      <c r="O106" s="46"/>
      <c r="P106" s="46"/>
      <c r="Q106" s="46"/>
      <c r="R106" s="48"/>
      <c r="S106" s="46"/>
      <c r="T106" s="46"/>
      <c r="U106" s="48"/>
      <c r="V106" s="46"/>
      <c r="W106" s="46"/>
      <c r="X106" s="48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2"/>
      <c r="AR106" s="42"/>
      <c r="AS106" s="42"/>
      <c r="AT106" s="42"/>
      <c r="AU106" s="44"/>
    </row>
    <row spans="1:47" r="107" x14ac:dyDescent="0.2">
      <c r="A107" s="42"/>
      <c r="B107" s="42"/>
      <c r="C107" s="45"/>
      <c r="D107" s="46"/>
      <c r="E107" s="47"/>
      <c r="F107" s="47"/>
      <c r="G107" s="46"/>
      <c r="H107" s="46"/>
      <c r="I107" s="46"/>
      <c r="J107" s="46"/>
      <c r="K107" s="48"/>
      <c r="L107" s="46"/>
      <c r="M107" s="46"/>
      <c r="N107" s="46"/>
      <c r="O107" s="46"/>
      <c r="P107" s="46"/>
      <c r="Q107" s="46"/>
      <c r="R107" s="48"/>
      <c r="S107" s="46"/>
      <c r="T107" s="46"/>
      <c r="U107" s="48"/>
      <c r="V107" s="46"/>
      <c r="W107" s="46"/>
      <c r="X107" s="48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2"/>
      <c r="AR107" s="42"/>
      <c r="AS107" s="42"/>
      <c r="AT107" s="42"/>
      <c r="AU107" s="44"/>
    </row>
    <row spans="1:47" r="108" x14ac:dyDescent="0.2">
      <c r="A108" s="42"/>
      <c r="B108" s="42"/>
      <c r="C108" s="45"/>
      <c r="D108" s="46"/>
      <c r="E108" s="47"/>
      <c r="F108" s="47"/>
      <c r="G108" s="46"/>
      <c r="H108" s="46"/>
      <c r="I108" s="46"/>
      <c r="J108" s="46"/>
      <c r="K108" s="48"/>
      <c r="L108" s="46"/>
      <c r="M108" s="46"/>
      <c r="N108" s="46"/>
      <c r="O108" s="46"/>
      <c r="P108" s="46"/>
      <c r="Q108" s="46"/>
      <c r="R108" s="48"/>
      <c r="S108" s="46"/>
      <c r="T108" s="46"/>
      <c r="U108" s="48"/>
      <c r="V108" s="46"/>
      <c r="W108" s="46"/>
      <c r="X108" s="48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2"/>
      <c r="AR108" s="42"/>
      <c r="AS108" s="42"/>
      <c r="AT108" s="42"/>
      <c r="AU108" s="44"/>
    </row>
    <row spans="1:47" r="109" x14ac:dyDescent="0.2">
      <c r="A109" s="42"/>
      <c r="B109" s="42"/>
      <c r="C109" s="45"/>
      <c r="D109" s="46"/>
      <c r="E109" s="47"/>
      <c r="F109" s="47"/>
      <c r="G109" s="46"/>
      <c r="H109" s="46"/>
      <c r="I109" s="46"/>
      <c r="J109" s="46"/>
      <c r="K109" s="48"/>
      <c r="L109" s="46"/>
      <c r="M109" s="46"/>
      <c r="N109" s="46"/>
      <c r="O109" s="46"/>
      <c r="P109" s="46"/>
      <c r="Q109" s="46"/>
      <c r="R109" s="48"/>
      <c r="S109" s="46"/>
      <c r="T109" s="46"/>
      <c r="U109" s="48"/>
      <c r="V109" s="46"/>
      <c r="W109" s="46"/>
      <c r="X109" s="48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2"/>
      <c r="AR109" s="42"/>
      <c r="AS109" s="42"/>
      <c r="AT109" s="42"/>
      <c r="AU109" s="44"/>
    </row>
    <row spans="1:47" r="110" x14ac:dyDescent="0.2">
      <c r="A110" s="42"/>
      <c r="B110" s="42"/>
      <c r="C110" s="45"/>
      <c r="D110" s="46"/>
      <c r="E110" s="47"/>
      <c r="F110" s="47"/>
      <c r="G110" s="46"/>
      <c r="H110" s="46"/>
      <c r="I110" s="46"/>
      <c r="J110" s="46"/>
      <c r="K110" s="48"/>
      <c r="L110" s="46"/>
      <c r="M110" s="46"/>
      <c r="N110" s="46"/>
      <c r="O110" s="46"/>
      <c r="P110" s="46"/>
      <c r="Q110" s="46"/>
      <c r="R110" s="48"/>
      <c r="S110" s="46"/>
      <c r="T110" s="46"/>
      <c r="U110" s="48"/>
      <c r="V110" s="46"/>
      <c r="W110" s="46"/>
      <c r="X110" s="48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2"/>
      <c r="AR110" s="42"/>
      <c r="AS110" s="42"/>
      <c r="AT110" s="42"/>
      <c r="AU110" s="44"/>
    </row>
    <row spans="1:47" r="111" x14ac:dyDescent="0.2">
      <c r="A111" s="42"/>
      <c r="B111" s="42"/>
      <c r="C111" s="45"/>
      <c r="D111" s="46"/>
      <c r="E111" s="47"/>
      <c r="F111" s="47"/>
      <c r="G111" s="46"/>
      <c r="H111" s="46"/>
      <c r="I111" s="46"/>
      <c r="J111" s="46"/>
      <c r="K111" s="48"/>
      <c r="L111" s="46"/>
      <c r="M111" s="46"/>
      <c r="N111" s="46"/>
      <c r="O111" s="46"/>
      <c r="P111" s="46"/>
      <c r="Q111" s="46"/>
      <c r="R111" s="48"/>
      <c r="S111" s="46"/>
      <c r="T111" s="46"/>
      <c r="U111" s="48"/>
      <c r="V111" s="46"/>
      <c r="W111" s="46"/>
      <c r="X111" s="48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2"/>
      <c r="AR111" s="42"/>
      <c r="AS111" s="42"/>
      <c r="AT111" s="42"/>
      <c r="AU111" s="44"/>
    </row>
    <row spans="1:47" r="112" x14ac:dyDescent="0.2">
      <c r="A112" s="42"/>
      <c r="B112" s="42"/>
      <c r="C112" s="45"/>
      <c r="D112" s="46"/>
      <c r="E112" s="47"/>
      <c r="F112" s="47"/>
      <c r="G112" s="46"/>
      <c r="H112" s="46"/>
      <c r="I112" s="46"/>
      <c r="J112" s="46"/>
      <c r="K112" s="48"/>
      <c r="L112" s="46"/>
      <c r="M112" s="46"/>
      <c r="N112" s="46"/>
      <c r="O112" s="46"/>
      <c r="P112" s="46"/>
      <c r="Q112" s="46"/>
      <c r="R112" s="48"/>
      <c r="S112" s="46"/>
      <c r="T112" s="46"/>
      <c r="U112" s="48"/>
      <c r="V112" s="46"/>
      <c r="W112" s="46"/>
      <c r="X112" s="48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2"/>
      <c r="AR112" s="42"/>
      <c r="AS112" s="42"/>
      <c r="AT112" s="42"/>
      <c r="AU112" s="44"/>
    </row>
    <row spans="1:47" r="113" x14ac:dyDescent="0.2">
      <c r="A113" s="42"/>
      <c r="B113" s="42"/>
      <c r="C113" s="45"/>
      <c r="D113" s="46"/>
      <c r="E113" s="47"/>
      <c r="F113" s="47"/>
      <c r="G113" s="46"/>
      <c r="H113" s="46"/>
      <c r="I113" s="46"/>
      <c r="J113" s="46"/>
      <c r="K113" s="48"/>
      <c r="L113" s="46"/>
      <c r="M113" s="46"/>
      <c r="N113" s="46"/>
      <c r="O113" s="46"/>
      <c r="P113" s="46"/>
      <c r="Q113" s="46"/>
      <c r="R113" s="48"/>
      <c r="S113" s="46"/>
      <c r="T113" s="46"/>
      <c r="U113" s="48"/>
      <c r="V113" s="46"/>
      <c r="W113" s="46"/>
      <c r="X113" s="48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2"/>
      <c r="AR113" s="42"/>
      <c r="AS113" s="42"/>
      <c r="AT113" s="42"/>
      <c r="AU113" s="44"/>
    </row>
    <row spans="1:47" r="114" x14ac:dyDescent="0.2">
      <c r="A114" s="42"/>
      <c r="B114" s="42"/>
      <c r="C114" s="45"/>
      <c r="D114" s="46"/>
      <c r="E114" s="47"/>
      <c r="F114" s="47"/>
      <c r="G114" s="46"/>
      <c r="H114" s="46"/>
      <c r="I114" s="46"/>
      <c r="J114" s="46"/>
      <c r="K114" s="48"/>
      <c r="L114" s="46"/>
      <c r="M114" s="46"/>
      <c r="N114" s="46"/>
      <c r="O114" s="46"/>
      <c r="P114" s="46"/>
      <c r="Q114" s="46"/>
      <c r="R114" s="48"/>
      <c r="S114" s="46"/>
      <c r="T114" s="46"/>
      <c r="U114" s="48"/>
      <c r="V114" s="46"/>
      <c r="W114" s="46"/>
      <c r="X114" s="48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2"/>
      <c r="AR114" s="42"/>
      <c r="AS114" s="42"/>
      <c r="AT114" s="42"/>
      <c r="AU114" s="44"/>
    </row>
    <row spans="1:47" r="115" x14ac:dyDescent="0.2">
      <c r="A115" s="42"/>
      <c r="B115" s="42"/>
      <c r="C115" s="45"/>
      <c r="D115" s="46"/>
      <c r="E115" s="47"/>
      <c r="F115" s="47"/>
      <c r="G115" s="46"/>
      <c r="H115" s="46"/>
      <c r="I115" s="46"/>
      <c r="J115" s="46"/>
      <c r="K115" s="48"/>
      <c r="L115" s="46"/>
      <c r="M115" s="46"/>
      <c r="N115" s="46"/>
      <c r="O115" s="46"/>
      <c r="P115" s="46"/>
      <c r="Q115" s="46"/>
      <c r="R115" s="48"/>
      <c r="S115" s="46"/>
      <c r="T115" s="46"/>
      <c r="U115" s="48"/>
      <c r="V115" s="46"/>
      <c r="W115" s="46"/>
      <c r="X115" s="48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2"/>
      <c r="AR115" s="42"/>
      <c r="AS115" s="42"/>
      <c r="AT115" s="42"/>
      <c r="AU115" s="44"/>
    </row>
  </sheetData>
  <mergeCells count="38">
    <mergeCell ref="B14:B16"/>
    <mergeCell ref="A14:A16"/>
    <mergeCell ref="V2:X2"/>
    <mergeCell ref="B8:B10"/>
    <mergeCell ref="C8:C9"/>
    <mergeCell ref="F8:F9"/>
    <mergeCell ref="X3:X4"/>
    <mergeCell ref="U3:U4"/>
    <mergeCell ref="R3:R4"/>
    <mergeCell ref="S3:T3"/>
    <mergeCell ref="V3:W3"/>
    <mergeCell ref="G2:K2"/>
    <mergeCell ref="I3:J3"/>
    <mergeCell ref="N3:O3"/>
    <mergeCell ref="P3:Q3"/>
    <mergeCell ref="A2:A4"/>
    <mergeCell ref="B2:B4"/>
    <mergeCell ref="C2:C4"/>
    <mergeCell ref="F2:F4"/>
    <mergeCell ref="D2:D4"/>
    <mergeCell ref="E2:E4"/>
    <mergeCell ref="A11:A13"/>
    <mergeCell ref="B11:B13"/>
    <mergeCell ref="A5:A7"/>
    <mergeCell ref="B5:B7"/>
    <mergeCell ref="A8:A10"/>
    <mergeCell ref="G17:W17"/>
    <mergeCell ref="F11:F12"/>
    <mergeCell ref="C14:C15"/>
    <mergeCell ref="L2:R2"/>
    <mergeCell ref="S2:U2"/>
    <mergeCell ref="F14:F15"/>
    <mergeCell ref="C5:C6"/>
    <mergeCell ref="L3:M3"/>
    <mergeCell ref="G3:H3"/>
    <mergeCell ref="K3:K4"/>
    <mergeCell ref="F5:F6"/>
    <mergeCell ref="C11:C12"/>
  </mergeCells>
  <phoneticPr fontId="5" type="noConversion"/>
  <pageMargins top="0.6100000000000001" left="0.55314960629921262" footer="0.5" bottom="0.6100000000000001" header="0.5" right="0.55314960629921262"/>
  <pageSetup orientation="landscape" scale="70" horizontalDpi="4294967292" r:id="rId1" verticalDpi="4294967292"/>
  <rowBreaks count="1" manualBreakCount="1">
    <brk max="16383" id="7" man="1"/>
  </rowBreaks>
  <colBreaks count="1" manualBreakCount="1">
    <brk max="1048575" id="11" man="1"/>
  </colBreaks>
  <legacyDrawing r:id="rId2"/>
  <extLst>
    <ext xmlns:mx="http://schemas.microsoft.com/office/mac/excel/2008/main" uri="{64002731-A6B0-56B0-2670-7721B7C09600}">
      <mx:PLV OnePage="0" WScale="0" Mod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workbookViewId="0">
      <pane ySplit="5" topLeftCell="B6" xSplit="1" state="frozen" activePane="bottomRight"/>
      <selection activeCell="B1" pane="topRight" sqref="B1"/>
      <selection activeCell="A6" pane="bottomLeft" sqref="A6"/>
      <selection activeCell="A4" pane="bottomRight" sqref="A4:A5"/>
    </sheetView>
  </sheetViews>
  <sheetFormatPr defaultColWidth="10.875" defaultRowHeight="12.75" baseColWidth="10" x14ac:dyDescent="0.25"/>
  <cols>
    <col customWidth="1" min="1" max="1" width="24.75" style="1"/>
    <col customWidth="1" min="2" max="2" width="64.375" style="1"/>
    <col customWidth="1" min="3" max="3" width="11.625" style="1"/>
    <col customWidth="1" min="4" max="4" width="9.75" style="1"/>
    <col customWidth="1" min="5" max="5" width="12.25" style="1"/>
    <col customWidth="1" min="6" max="6" width="7.625" style="1"/>
    <col customWidth="1" min="7" max="7" width="8.375" style="1"/>
    <col customWidth="1" min="8" max="8" width="9.75" style="1"/>
    <col customWidth="1" min="9" max="9" width="8.375" style="1"/>
    <col customWidth="1" min="10" max="10" width="9.375" style="1"/>
    <col min="11" max="16384" width="10.875" style="2"/>
  </cols>
  <sheetData>
    <row spans="1:10" r="1" x14ac:dyDescent="0.25">
      <c r="A1" s="117" t="s">
        <v>80</v>
      </c>
      <c r="B1" s="117"/>
      <c r="C1" s="117"/>
      <c r="D1" s="117"/>
      <c r="E1" s="114"/>
      <c r="F1" s="114"/>
      <c r="G1" s="114"/>
      <c r="H1" s="114"/>
      <c r="I1" s="114"/>
      <c r="J1" s="114"/>
    </row>
    <row spans="1:10" r="2" customHeight="1" x14ac:dyDescent="0.25" ht="18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spans="1:10" r="3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spans="1:10" r="4" customHeight="1" x14ac:dyDescent="0.25" ht="39">
      <c r="A4" s="114" t="s">
        <v>2</v>
      </c>
      <c r="B4" s="117" t="s">
        <v>26</v>
      </c>
      <c r="C4" s="126" t="s">
        <v>41</v>
      </c>
      <c r="D4" s="117" t="s">
        <v>27</v>
      </c>
      <c r="E4" s="117" t="s">
        <v>68</v>
      </c>
      <c r="F4" s="125" t="s">
        <v>69</v>
      </c>
      <c r="G4" s="141"/>
      <c r="H4" s="141"/>
      <c r="I4" s="142"/>
      <c r="J4" s="117" t="s">
        <v>6</v>
      </c>
    </row>
    <row spans="1:10" r="5" customHeight="1" x14ac:dyDescent="0.25" ht="38.25">
      <c r="A5" s="127"/>
      <c r="B5" s="126"/>
      <c r="C5" s="119"/>
      <c r="D5" s="126"/>
      <c r="E5" s="117"/>
      <c r="F5" s="55" t="s">
        <v>54</v>
      </c>
      <c r="G5" s="55" t="s">
        <v>55</v>
      </c>
      <c r="H5" s="55" t="s">
        <v>56</v>
      </c>
      <c r="I5" s="55" t="s">
        <v>9</v>
      </c>
      <c r="J5" s="117"/>
    </row>
    <row spans="1:10" r="6" customHeight="1" x14ac:dyDescent="0.2" ht="27.75">
      <c r="A6" s="143" t="s">
        <v>45</v>
      </c>
      <c r="B6" s="70" t="s">
        <v>46</v>
      </c>
      <c r="C6" s="120">
        <v>4</v>
      </c>
      <c r="D6" s="86">
        <v>110</v>
      </c>
      <c r="E6" s="145">
        <v>440</v>
      </c>
      <c r="F6" s="9">
        <v>120</v>
      </c>
      <c r="G6" s="9"/>
      <c r="H6" s="8"/>
      <c r="I6" s="8"/>
      <c r="J6" s="148">
        <f>SUM(F6:I9)</f>
        <v>640</v>
      </c>
    </row>
    <row spans="1:10" r="7" customHeight="1" x14ac:dyDescent="0.2" ht="31.5">
      <c r="A7" s="143"/>
      <c r="B7" s="70" t="s">
        <v>47</v>
      </c>
      <c r="C7" s="120"/>
      <c r="D7" s="86">
        <v>110</v>
      </c>
      <c r="E7" s="146"/>
      <c r="F7" s="9">
        <v>120</v>
      </c>
      <c r="G7" s="9"/>
      <c r="H7" s="8"/>
      <c r="I7" s="8"/>
      <c r="J7" s="149"/>
    </row>
    <row spans="1:10" r="8" customHeight="1" x14ac:dyDescent="0.2" ht="29.25">
      <c r="A8" s="143"/>
      <c r="B8" s="70" t="s">
        <v>48</v>
      </c>
      <c r="C8" s="120"/>
      <c r="D8" s="86">
        <v>110</v>
      </c>
      <c r="E8" s="146"/>
      <c r="F8" s="9"/>
      <c r="G8" s="9">
        <v>200</v>
      </c>
      <c r="H8" s="8"/>
      <c r="I8" s="8"/>
      <c r="J8" s="149"/>
    </row>
    <row spans="1:10" r="9" customHeight="1" thickBot="1" x14ac:dyDescent="0.25" ht="39.75">
      <c r="A9" s="144"/>
      <c r="B9" s="71" t="s">
        <v>49</v>
      </c>
      <c r="C9" s="151"/>
      <c r="D9" s="87">
        <v>110</v>
      </c>
      <c r="E9" s="147"/>
      <c r="F9" s="100"/>
      <c r="G9" s="100">
        <v>200</v>
      </c>
      <c r="H9" s="101"/>
      <c r="I9" s="101"/>
      <c r="J9" s="150"/>
    </row>
    <row spans="1:10" r="10" customHeight="1" x14ac:dyDescent="0.25" ht="29.25">
      <c r="A10" s="152" t="s">
        <v>44</v>
      </c>
      <c r="B10" s="73" t="s">
        <v>50</v>
      </c>
      <c r="C10" s="153">
        <v>4</v>
      </c>
      <c r="D10" s="88">
        <v>110</v>
      </c>
      <c r="E10" s="156">
        <v>440</v>
      </c>
      <c r="F10" s="102"/>
      <c r="G10" s="102"/>
      <c r="H10" s="91">
        <v>80</v>
      </c>
      <c r="I10" s="102"/>
      <c r="J10" s="138">
        <f>SUM(F10:I13)</f>
        <v>320</v>
      </c>
    </row>
    <row spans="1:10" r="11" customHeight="1" x14ac:dyDescent="0.25" ht="28.5">
      <c r="A11" s="143"/>
      <c r="B11" s="70" t="s">
        <v>51</v>
      </c>
      <c r="C11" s="154"/>
      <c r="D11" s="89">
        <v>110</v>
      </c>
      <c r="E11" s="157"/>
      <c r="F11" s="103"/>
      <c r="G11" s="103"/>
      <c r="H11" s="92">
        <v>80</v>
      </c>
      <c r="I11" s="103"/>
      <c r="J11" s="139"/>
    </row>
    <row spans="1:10" r="12" customHeight="1" x14ac:dyDescent="0.25" ht="28.5">
      <c r="A12" s="143"/>
      <c r="B12" s="70" t="s">
        <v>52</v>
      </c>
      <c r="C12" s="154"/>
      <c r="D12" s="90">
        <v>110</v>
      </c>
      <c r="E12" s="157"/>
      <c r="F12" s="104"/>
      <c r="G12" s="104"/>
      <c r="H12" s="93"/>
      <c r="I12" s="104">
        <v>80</v>
      </c>
      <c r="J12" s="139"/>
    </row>
    <row spans="1:10" r="13" customHeight="1" thickBot="1" x14ac:dyDescent="0.3" ht="27.75">
      <c r="A13" s="144"/>
      <c r="B13" s="71" t="s">
        <v>53</v>
      </c>
      <c r="C13" s="155"/>
      <c r="D13" s="89">
        <v>110</v>
      </c>
      <c r="E13" s="158"/>
      <c r="F13" s="103"/>
      <c r="G13" s="103"/>
      <c r="H13" s="92"/>
      <c r="I13" s="103">
        <v>80</v>
      </c>
      <c r="J13" s="140"/>
    </row>
    <row spans="1:10" r="14" customHeight="1" thickBot="1" x14ac:dyDescent="0.3" ht="14.25">
      <c r="A14" s="72" t="s">
        <v>43</v>
      </c>
      <c r="B14" s="67" t="s">
        <v>42</v>
      </c>
      <c r="C14" s="67">
        <f>SUM(C6:C13)</f>
        <v>8</v>
      </c>
      <c r="D14" s="67">
        <f>SUM(D6:D13)</f>
        <v>880</v>
      </c>
      <c r="E14" s="67">
        <f>SUM(E6:E12)</f>
        <v>880</v>
      </c>
      <c r="F14" s="68">
        <f>SUM(F6:F12)</f>
        <v>240</v>
      </c>
      <c r="G14" s="68">
        <f>SUM(G6:G12)</f>
        <v>400</v>
      </c>
      <c r="H14" s="68">
        <f>SUM(H6:H12)</f>
        <v>160</v>
      </c>
      <c r="I14" s="68">
        <f>SUM(I10:I13)</f>
        <v>160</v>
      </c>
      <c r="J14" s="69">
        <f>SUM(J6:J12)</f>
        <v>960</v>
      </c>
    </row>
    <row spans="1:6" r="27" x14ac:dyDescent="0.25">
      <c r="A27" s="3"/>
      <c r="B27" s="3"/>
      <c r="C27" s="3"/>
      <c r="D27" s="3"/>
      <c r="E27" s="3"/>
      <c r="F27" s="3"/>
    </row>
  </sheetData>
  <mergeCells count="16">
    <mergeCell ref="J10:J13"/>
    <mergeCell ref="A1:J3"/>
    <mergeCell ref="A4:A5"/>
    <mergeCell ref="D4:D5"/>
    <mergeCell ref="E4:E5"/>
    <mergeCell ref="F4:I4"/>
    <mergeCell ref="B4:B5"/>
    <mergeCell ref="C4:C5"/>
    <mergeCell ref="A6:A9"/>
    <mergeCell ref="E6:E9"/>
    <mergeCell ref="J4:J5"/>
    <mergeCell ref="J6:J9"/>
    <mergeCell ref="C6:C9"/>
    <mergeCell ref="A10:A13"/>
    <mergeCell ref="C10:C13"/>
    <mergeCell ref="E10:E13"/>
  </mergeCells>
  <phoneticPr fontId="5" type="noConversion"/>
  <pageMargins top="1" left="0.75000000000000011" footer="0.5" bottom="1" header="0.5" right="0.75000000000000011"/>
  <pageSetup orientation="landscape" scale="70" horizontalDpi="4294967292" r:id="rId1" verticalDpi="4294967292"/>
  <legacyDrawing r:id="rId2"/>
  <extLst>
    <ext xmlns:mx="http://schemas.microsoft.com/office/mac/excel/2008/main" uri="{64002731-A6B0-56B0-2670-7721B7C09600}">
      <mx:PLV OnePage="0" WScale="0" Mod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J22" sqref="J22"/>
    </sheetView>
  </sheetViews>
  <sheetFormatPr baseColWidth="10" defaultColWidth="10.875" defaultRowHeight="15" x14ac:dyDescent="0.25"/>
  <cols>
    <col min="1" max="1" width="14.5" style="49" customWidth="1"/>
    <col min="2" max="6" width="10.875" style="49"/>
    <col min="7" max="7" width="3.625" style="49" customWidth="1"/>
    <col min="8" max="8" width="13.125" style="49" customWidth="1"/>
    <col min="9" max="16384" width="10.875" style="49"/>
  </cols>
  <sheetData>
    <row r="1" spans="1:13" x14ac:dyDescent="0.25">
      <c r="A1" s="137" t="s">
        <v>73</v>
      </c>
      <c r="B1" s="137"/>
      <c r="C1" s="137"/>
      <c r="D1" s="137"/>
      <c r="E1" s="137"/>
      <c r="F1" s="137"/>
      <c r="H1" s="137" t="s">
        <v>74</v>
      </c>
      <c r="I1" s="137"/>
      <c r="J1" s="137"/>
      <c r="K1" s="137"/>
      <c r="L1" s="137"/>
      <c r="M1" s="137"/>
    </row>
    <row r="2" spans="1:13" s="51" customFormat="1" ht="23.1" customHeight="1" x14ac:dyDescent="0.25">
      <c r="A2" s="50" t="s">
        <v>13</v>
      </c>
      <c r="B2" s="50" t="s">
        <v>14</v>
      </c>
      <c r="C2" s="50" t="s">
        <v>15</v>
      </c>
      <c r="D2" s="50" t="s">
        <v>16</v>
      </c>
      <c r="E2" s="50" t="s">
        <v>17</v>
      </c>
      <c r="F2" s="50" t="s">
        <v>18</v>
      </c>
      <c r="H2" s="50" t="s">
        <v>13</v>
      </c>
      <c r="I2" s="50" t="s">
        <v>14</v>
      </c>
      <c r="J2" s="50" t="s">
        <v>15</v>
      </c>
      <c r="K2" s="50" t="s">
        <v>16</v>
      </c>
      <c r="L2" s="50" t="s">
        <v>17</v>
      </c>
      <c r="M2" s="50" t="s">
        <v>18</v>
      </c>
    </row>
    <row r="3" spans="1:13" s="51" customFormat="1" ht="23.1" customHeight="1" x14ac:dyDescent="0.25">
      <c r="A3" s="52" t="s">
        <v>28</v>
      </c>
      <c r="B3" s="53" t="s">
        <v>35</v>
      </c>
      <c r="C3" s="53" t="s">
        <v>35</v>
      </c>
      <c r="D3" s="53" t="s">
        <v>35</v>
      </c>
      <c r="E3" s="53" t="s">
        <v>35</v>
      </c>
      <c r="F3" s="53" t="s">
        <v>35</v>
      </c>
      <c r="H3" s="52" t="s">
        <v>28</v>
      </c>
      <c r="I3" s="53" t="s">
        <v>35</v>
      </c>
      <c r="J3" s="53" t="s">
        <v>35</v>
      </c>
      <c r="K3" s="53" t="s">
        <v>35</v>
      </c>
      <c r="L3" s="53" t="s">
        <v>35</v>
      </c>
      <c r="M3" s="53" t="s">
        <v>35</v>
      </c>
    </row>
    <row r="4" spans="1:13" s="51" customFormat="1" ht="23.1" customHeight="1" x14ac:dyDescent="0.25">
      <c r="A4" s="52" t="s">
        <v>29</v>
      </c>
      <c r="B4" s="53" t="s">
        <v>35</v>
      </c>
      <c r="C4" s="53" t="s">
        <v>35</v>
      </c>
      <c r="D4" s="53" t="s">
        <v>35</v>
      </c>
      <c r="E4" s="53" t="s">
        <v>35</v>
      </c>
      <c r="F4" s="53" t="s">
        <v>35</v>
      </c>
      <c r="H4" s="52" t="s">
        <v>29</v>
      </c>
      <c r="I4" s="53" t="s">
        <v>35</v>
      </c>
      <c r="J4" s="53" t="s">
        <v>35</v>
      </c>
      <c r="K4" s="53" t="s">
        <v>35</v>
      </c>
      <c r="L4" s="53" t="s">
        <v>35</v>
      </c>
      <c r="M4" s="53" t="s">
        <v>35</v>
      </c>
    </row>
    <row r="5" spans="1:13" s="51" customFormat="1" ht="23.1" customHeight="1" x14ac:dyDescent="0.25">
      <c r="A5" s="52" t="s">
        <v>30</v>
      </c>
      <c r="B5" s="53" t="s">
        <v>36</v>
      </c>
      <c r="C5" s="53" t="s">
        <v>36</v>
      </c>
      <c r="D5" s="53" t="s">
        <v>36</v>
      </c>
      <c r="E5" s="53" t="s">
        <v>36</v>
      </c>
      <c r="F5" s="53" t="s">
        <v>36</v>
      </c>
      <c r="H5" s="52" t="s">
        <v>30</v>
      </c>
      <c r="I5" s="53" t="s">
        <v>36</v>
      </c>
      <c r="J5" s="53" t="s">
        <v>36</v>
      </c>
      <c r="K5" s="53" t="s">
        <v>36</v>
      </c>
      <c r="L5" s="53" t="s">
        <v>36</v>
      </c>
      <c r="M5" s="53" t="s">
        <v>36</v>
      </c>
    </row>
    <row r="6" spans="1:13" s="51" customFormat="1" ht="23.1" customHeight="1" x14ac:dyDescent="0.25">
      <c r="A6" s="52" t="s">
        <v>31</v>
      </c>
      <c r="B6" s="53" t="s">
        <v>36</v>
      </c>
      <c r="C6" s="53" t="s">
        <v>36</v>
      </c>
      <c r="D6" s="53" t="s">
        <v>36</v>
      </c>
      <c r="E6" s="53" t="s">
        <v>36</v>
      </c>
      <c r="F6" s="53" t="s">
        <v>36</v>
      </c>
      <c r="H6" s="52" t="s">
        <v>31</v>
      </c>
      <c r="I6" s="53" t="s">
        <v>36</v>
      </c>
      <c r="J6" s="53" t="s">
        <v>36</v>
      </c>
      <c r="K6" s="53" t="s">
        <v>36</v>
      </c>
      <c r="L6" s="53" t="s">
        <v>36</v>
      </c>
      <c r="M6" s="53" t="s">
        <v>36</v>
      </c>
    </row>
    <row r="7" spans="1:13" s="51" customFormat="1" ht="23.1" customHeight="1" x14ac:dyDescent="0.25">
      <c r="A7" s="160"/>
      <c r="B7" s="161"/>
      <c r="C7" s="161"/>
      <c r="D7" s="161"/>
      <c r="E7" s="161"/>
      <c r="F7" s="161"/>
      <c r="G7" s="162"/>
      <c r="H7" s="160"/>
      <c r="I7" s="159"/>
      <c r="J7" s="159"/>
      <c r="K7" s="159"/>
      <c r="L7" s="159"/>
      <c r="M7" s="159"/>
    </row>
    <row r="8" spans="1:13" s="51" customFormat="1" ht="23.1" customHeight="1" x14ac:dyDescent="0.25">
      <c r="A8" s="137" t="s">
        <v>75</v>
      </c>
      <c r="B8" s="137"/>
      <c r="C8" s="137"/>
      <c r="D8" s="137"/>
      <c r="E8" s="137"/>
      <c r="F8" s="137"/>
      <c r="G8" s="162"/>
      <c r="H8" s="137" t="s">
        <v>76</v>
      </c>
      <c r="I8" s="137"/>
      <c r="J8" s="137"/>
      <c r="K8" s="137"/>
      <c r="L8" s="137"/>
      <c r="M8" s="137"/>
    </row>
    <row r="9" spans="1:13" s="51" customFormat="1" ht="23.1" customHeight="1" x14ac:dyDescent="0.25">
      <c r="A9" s="50" t="s">
        <v>13</v>
      </c>
      <c r="B9" s="50" t="s">
        <v>14</v>
      </c>
      <c r="C9" s="50" t="s">
        <v>15</v>
      </c>
      <c r="D9" s="50" t="s">
        <v>16</v>
      </c>
      <c r="E9" s="50" t="s">
        <v>17</v>
      </c>
      <c r="F9" s="50" t="s">
        <v>18</v>
      </c>
      <c r="G9" s="162"/>
      <c r="H9" s="50" t="s">
        <v>13</v>
      </c>
      <c r="I9" s="50" t="s">
        <v>14</v>
      </c>
      <c r="J9" s="50" t="s">
        <v>15</v>
      </c>
      <c r="K9" s="50" t="s">
        <v>16</v>
      </c>
      <c r="L9" s="50" t="s">
        <v>17</v>
      </c>
      <c r="M9" s="50" t="s">
        <v>18</v>
      </c>
    </row>
    <row r="10" spans="1:13" s="51" customFormat="1" ht="23.1" customHeight="1" x14ac:dyDescent="0.25">
      <c r="A10" s="52" t="s">
        <v>28</v>
      </c>
      <c r="B10" s="53" t="s">
        <v>37</v>
      </c>
      <c r="C10" s="53" t="s">
        <v>37</v>
      </c>
      <c r="D10" s="53" t="s">
        <v>37</v>
      </c>
      <c r="E10" s="53" t="s">
        <v>37</v>
      </c>
      <c r="F10" s="53" t="s">
        <v>37</v>
      </c>
      <c r="G10" s="162"/>
      <c r="H10" s="52" t="s">
        <v>28</v>
      </c>
      <c r="I10" s="53" t="s">
        <v>37</v>
      </c>
      <c r="J10" s="53" t="s">
        <v>37</v>
      </c>
      <c r="K10" s="53" t="s">
        <v>37</v>
      </c>
      <c r="L10" s="53" t="s">
        <v>37</v>
      </c>
      <c r="M10" s="53" t="s">
        <v>37</v>
      </c>
    </row>
    <row r="11" spans="1:13" s="51" customFormat="1" ht="23.1" customHeight="1" x14ac:dyDescent="0.25">
      <c r="A11" s="52" t="s">
        <v>29</v>
      </c>
      <c r="B11" s="53" t="s">
        <v>37</v>
      </c>
      <c r="C11" s="53" t="s">
        <v>37</v>
      </c>
      <c r="D11" s="53" t="s">
        <v>37</v>
      </c>
      <c r="E11" s="53" t="s">
        <v>37</v>
      </c>
      <c r="F11" s="53" t="s">
        <v>37</v>
      </c>
      <c r="G11" s="162"/>
      <c r="H11" s="52" t="s">
        <v>29</v>
      </c>
      <c r="I11" s="53" t="s">
        <v>37</v>
      </c>
      <c r="J11" s="53" t="s">
        <v>37</v>
      </c>
      <c r="K11" s="53" t="s">
        <v>37</v>
      </c>
      <c r="L11" s="53" t="s">
        <v>37</v>
      </c>
      <c r="M11" s="53" t="s">
        <v>37</v>
      </c>
    </row>
    <row r="12" spans="1:13" s="51" customFormat="1" ht="23.1" customHeight="1" x14ac:dyDescent="0.25">
      <c r="A12" s="52" t="s">
        <v>30</v>
      </c>
      <c r="B12" s="163" t="s">
        <v>38</v>
      </c>
      <c r="C12" s="163" t="s">
        <v>38</v>
      </c>
      <c r="D12" s="163" t="s">
        <v>38</v>
      </c>
      <c r="E12" s="163" t="s">
        <v>38</v>
      </c>
      <c r="F12" s="163" t="s">
        <v>38</v>
      </c>
      <c r="G12" s="162"/>
      <c r="H12" s="52" t="s">
        <v>30</v>
      </c>
      <c r="I12" s="53" t="s">
        <v>38</v>
      </c>
      <c r="J12" s="53" t="s">
        <v>38</v>
      </c>
      <c r="K12" s="53" t="s">
        <v>38</v>
      </c>
      <c r="L12" s="53" t="s">
        <v>38</v>
      </c>
      <c r="M12" s="53" t="s">
        <v>38</v>
      </c>
    </row>
    <row r="13" spans="1:13" ht="23.1" customHeight="1" x14ac:dyDescent="0.25">
      <c r="A13" s="52" t="s">
        <v>31</v>
      </c>
      <c r="B13" s="163" t="s">
        <v>38</v>
      </c>
      <c r="C13" s="163" t="s">
        <v>38</v>
      </c>
      <c r="D13" s="163" t="s">
        <v>38</v>
      </c>
      <c r="E13" s="163" t="s">
        <v>38</v>
      </c>
      <c r="F13" s="163" t="s">
        <v>38</v>
      </c>
      <c r="H13" s="52" t="s">
        <v>31</v>
      </c>
      <c r="I13" s="53" t="s">
        <v>38</v>
      </c>
      <c r="J13" s="53" t="s">
        <v>38</v>
      </c>
      <c r="K13" s="53" t="s">
        <v>38</v>
      </c>
      <c r="L13" s="53" t="s">
        <v>38</v>
      </c>
      <c r="M13" s="53" t="s">
        <v>38</v>
      </c>
    </row>
    <row r="14" spans="1:13" ht="23.1" customHeight="1" x14ac:dyDescent="0.25">
      <c r="A14" s="160"/>
      <c r="B14" s="164"/>
      <c r="C14" s="164"/>
      <c r="D14" s="164"/>
      <c r="E14" s="164"/>
      <c r="F14" s="164"/>
    </row>
    <row r="15" spans="1:13" ht="23.1" customHeight="1" x14ac:dyDescent="0.25">
      <c r="A15" s="137" t="s">
        <v>77</v>
      </c>
      <c r="B15" s="137"/>
      <c r="C15" s="137"/>
      <c r="D15" s="137"/>
      <c r="E15" s="137"/>
      <c r="F15" s="137"/>
      <c r="H15" s="137" t="s">
        <v>78</v>
      </c>
      <c r="I15" s="137"/>
      <c r="J15" s="137"/>
      <c r="K15" s="137"/>
      <c r="L15" s="137"/>
      <c r="M15" s="137"/>
    </row>
    <row r="16" spans="1:13" ht="23.1" customHeight="1" x14ac:dyDescent="0.25">
      <c r="A16" s="50" t="s">
        <v>13</v>
      </c>
      <c r="B16" s="50" t="s">
        <v>14</v>
      </c>
      <c r="C16" s="50" t="s">
        <v>15</v>
      </c>
      <c r="D16" s="50" t="s">
        <v>16</v>
      </c>
      <c r="E16" s="50" t="s">
        <v>17</v>
      </c>
      <c r="F16" s="50" t="s">
        <v>18</v>
      </c>
      <c r="G16" s="51"/>
      <c r="H16" s="50" t="s">
        <v>13</v>
      </c>
      <c r="I16" s="50" t="s">
        <v>14</v>
      </c>
      <c r="J16" s="50" t="s">
        <v>15</v>
      </c>
      <c r="K16" s="50" t="s">
        <v>16</v>
      </c>
      <c r="L16" s="50" t="s">
        <v>17</v>
      </c>
      <c r="M16" s="50" t="s">
        <v>18</v>
      </c>
    </row>
    <row r="17" spans="1:13" ht="23.1" customHeight="1" x14ac:dyDescent="0.25">
      <c r="A17" s="52" t="s">
        <v>28</v>
      </c>
      <c r="B17" s="53" t="s">
        <v>37</v>
      </c>
      <c r="C17" s="53" t="s">
        <v>37</v>
      </c>
      <c r="D17" s="53" t="s">
        <v>37</v>
      </c>
      <c r="E17" s="53" t="s">
        <v>37</v>
      </c>
      <c r="F17" s="53" t="s">
        <v>37</v>
      </c>
      <c r="G17" s="51"/>
      <c r="H17" s="52" t="s">
        <v>28</v>
      </c>
      <c r="I17" s="53" t="s">
        <v>33</v>
      </c>
      <c r="J17" s="53" t="s">
        <v>33</v>
      </c>
      <c r="K17" s="53" t="s">
        <v>33</v>
      </c>
      <c r="L17" s="53" t="s">
        <v>33</v>
      </c>
      <c r="M17" s="53" t="s">
        <v>33</v>
      </c>
    </row>
    <row r="18" spans="1:13" ht="23.1" customHeight="1" x14ac:dyDescent="0.25">
      <c r="A18" s="52" t="s">
        <v>29</v>
      </c>
      <c r="B18" s="53" t="s">
        <v>37</v>
      </c>
      <c r="C18" s="53" t="s">
        <v>37</v>
      </c>
      <c r="D18" s="53" t="s">
        <v>37</v>
      </c>
      <c r="E18" s="53" t="s">
        <v>37</v>
      </c>
      <c r="F18" s="53" t="s">
        <v>37</v>
      </c>
      <c r="G18" s="51"/>
      <c r="H18" s="52" t="s">
        <v>29</v>
      </c>
      <c r="I18" s="53" t="s">
        <v>33</v>
      </c>
      <c r="J18" s="53" t="s">
        <v>33</v>
      </c>
      <c r="K18" s="53" t="s">
        <v>33</v>
      </c>
      <c r="L18" s="53" t="s">
        <v>33</v>
      </c>
      <c r="M18" s="53" t="s">
        <v>33</v>
      </c>
    </row>
    <row r="19" spans="1:13" ht="23.1" customHeight="1" x14ac:dyDescent="0.25">
      <c r="A19" s="52" t="s">
        <v>30</v>
      </c>
      <c r="B19" s="53" t="s">
        <v>38</v>
      </c>
      <c r="C19" s="53" t="s">
        <v>38</v>
      </c>
      <c r="D19" s="53" t="s">
        <v>38</v>
      </c>
      <c r="E19" s="53" t="s">
        <v>38</v>
      </c>
      <c r="F19" s="53" t="s">
        <v>38</v>
      </c>
      <c r="G19" s="51"/>
      <c r="H19" s="52" t="s">
        <v>30</v>
      </c>
      <c r="I19" s="53" t="s">
        <v>34</v>
      </c>
      <c r="J19" s="53" t="s">
        <v>34</v>
      </c>
      <c r="K19" s="53" t="s">
        <v>34</v>
      </c>
      <c r="L19" s="53" t="s">
        <v>34</v>
      </c>
      <c r="M19" s="53" t="s">
        <v>34</v>
      </c>
    </row>
    <row r="20" spans="1:13" ht="23.1" customHeight="1" x14ac:dyDescent="0.25">
      <c r="A20" s="52" t="s">
        <v>31</v>
      </c>
      <c r="B20" s="53" t="s">
        <v>38</v>
      </c>
      <c r="C20" s="53" t="s">
        <v>38</v>
      </c>
      <c r="D20" s="53" t="s">
        <v>38</v>
      </c>
      <c r="E20" s="53" t="s">
        <v>38</v>
      </c>
      <c r="F20" s="53" t="s">
        <v>38</v>
      </c>
      <c r="G20" s="51"/>
      <c r="H20" s="52" t="s">
        <v>31</v>
      </c>
      <c r="I20" s="53" t="s">
        <v>34</v>
      </c>
      <c r="J20" s="53" t="s">
        <v>34</v>
      </c>
      <c r="K20" s="53" t="s">
        <v>34</v>
      </c>
      <c r="L20" s="53" t="s">
        <v>34</v>
      </c>
      <c r="M20" s="53" t="s">
        <v>34</v>
      </c>
    </row>
    <row r="21" spans="1:13" ht="23.1" customHeight="1" x14ac:dyDescent="0.25"/>
    <row r="22" spans="1:13" ht="23.1" customHeight="1" x14ac:dyDescent="0.25">
      <c r="A22" s="137" t="s">
        <v>79</v>
      </c>
      <c r="B22" s="137"/>
      <c r="C22" s="137"/>
      <c r="D22" s="137"/>
      <c r="E22" s="137"/>
      <c r="F22" s="137"/>
    </row>
    <row r="23" spans="1:13" ht="23.1" customHeight="1" x14ac:dyDescent="0.25">
      <c r="A23" s="50" t="s">
        <v>13</v>
      </c>
      <c r="B23" s="50" t="s">
        <v>14</v>
      </c>
      <c r="C23" s="50" t="s">
        <v>15</v>
      </c>
      <c r="D23" s="50" t="s">
        <v>16</v>
      </c>
      <c r="E23" s="50" t="s">
        <v>17</v>
      </c>
      <c r="F23" s="50" t="s">
        <v>18</v>
      </c>
      <c r="G23" s="51"/>
    </row>
    <row r="24" spans="1:13" ht="23.1" customHeight="1" x14ac:dyDescent="0.25">
      <c r="A24" s="52" t="s">
        <v>28</v>
      </c>
      <c r="B24" s="53" t="s">
        <v>39</v>
      </c>
      <c r="C24" s="53" t="s">
        <v>39</v>
      </c>
      <c r="D24" s="53" t="s">
        <v>39</v>
      </c>
      <c r="E24" s="53" t="s">
        <v>39</v>
      </c>
      <c r="F24" s="53" t="s">
        <v>39</v>
      </c>
      <c r="G24" s="51"/>
    </row>
    <row r="25" spans="1:13" ht="23.1" customHeight="1" x14ac:dyDescent="0.25">
      <c r="A25" s="52" t="s">
        <v>29</v>
      </c>
      <c r="B25" s="53" t="s">
        <v>39</v>
      </c>
      <c r="C25" s="53" t="s">
        <v>39</v>
      </c>
      <c r="D25" s="53" t="s">
        <v>39</v>
      </c>
      <c r="E25" s="53" t="s">
        <v>39</v>
      </c>
      <c r="F25" s="53" t="s">
        <v>39</v>
      </c>
      <c r="G25" s="51"/>
    </row>
    <row r="26" spans="1:13" ht="23.1" customHeight="1" x14ac:dyDescent="0.25">
      <c r="A26" s="52" t="s">
        <v>30</v>
      </c>
      <c r="B26" s="53" t="s">
        <v>40</v>
      </c>
      <c r="C26" s="53" t="s">
        <v>40</v>
      </c>
      <c r="D26" s="53" t="s">
        <v>40</v>
      </c>
      <c r="E26" s="53" t="s">
        <v>40</v>
      </c>
      <c r="F26" s="53" t="s">
        <v>40</v>
      </c>
      <c r="G26" s="51"/>
    </row>
    <row r="27" spans="1:13" ht="23.1" customHeight="1" x14ac:dyDescent="0.25">
      <c r="A27" s="52" t="s">
        <v>31</v>
      </c>
      <c r="B27" s="53" t="s">
        <v>40</v>
      </c>
      <c r="C27" s="53" t="s">
        <v>40</v>
      </c>
      <c r="D27" s="53" t="s">
        <v>40</v>
      </c>
      <c r="E27" s="53" t="s">
        <v>40</v>
      </c>
      <c r="F27" s="53" t="s">
        <v>40</v>
      </c>
      <c r="G27" s="51"/>
    </row>
    <row r="28" spans="1:13" ht="23.1" customHeight="1" x14ac:dyDescent="0.25"/>
    <row r="29" spans="1:13" ht="23.1" customHeight="1" x14ac:dyDescent="0.25"/>
    <row r="30" spans="1:13" ht="23.1" customHeight="1" x14ac:dyDescent="0.25"/>
    <row r="31" spans="1:13" ht="23.1" customHeight="1" x14ac:dyDescent="0.25"/>
    <row r="32" spans="1:13" ht="23.1" customHeight="1" x14ac:dyDescent="0.25"/>
    <row r="33" ht="23.1" customHeight="1" x14ac:dyDescent="0.25"/>
    <row r="34" ht="23.1" customHeight="1" x14ac:dyDescent="0.25"/>
    <row r="35" ht="23.1" customHeight="1" x14ac:dyDescent="0.25"/>
    <row r="36" ht="23.1" customHeight="1" x14ac:dyDescent="0.25"/>
    <row r="37" ht="23.1" customHeight="1" x14ac:dyDescent="0.25"/>
    <row r="38" ht="23.1" customHeight="1" x14ac:dyDescent="0.25"/>
    <row r="39" ht="23.1" customHeight="1" x14ac:dyDescent="0.25"/>
    <row r="40" ht="23.1" customHeight="1" x14ac:dyDescent="0.25"/>
    <row r="41" ht="23.1" customHeight="1" x14ac:dyDescent="0.25"/>
    <row r="42" ht="23.1" customHeight="1" x14ac:dyDescent="0.25"/>
    <row r="43" ht="23.1" customHeight="1" x14ac:dyDescent="0.25"/>
    <row r="44" ht="23.1" customHeight="1" x14ac:dyDescent="0.25"/>
    <row r="45" ht="23.1" customHeight="1" x14ac:dyDescent="0.25"/>
    <row r="46" ht="23.1" customHeight="1" x14ac:dyDescent="0.25"/>
    <row r="47" ht="23.1" customHeight="1" x14ac:dyDescent="0.25"/>
    <row r="48" ht="23.1" customHeight="1" x14ac:dyDescent="0.25"/>
    <row r="49" ht="23.1" customHeight="1" x14ac:dyDescent="0.25"/>
    <row r="50" ht="23.1" customHeight="1" x14ac:dyDescent="0.25"/>
    <row r="51" ht="23.1" customHeight="1" x14ac:dyDescent="0.25"/>
  </sheetData>
  <mergeCells count="7">
    <mergeCell ref="H15:M15"/>
    <mergeCell ref="A22:F22"/>
    <mergeCell ref="A1:F1"/>
    <mergeCell ref="H1:M1"/>
    <mergeCell ref="H8:M8"/>
    <mergeCell ref="A15:F15"/>
    <mergeCell ref="A8:F8"/>
  </mergeCells>
  <phoneticPr fontId="5" type="noConversion"/>
  <pageMargins left="0.75000000000000011" right="0.75000000000000011" top="0.8" bottom="0.8" header="0.5" footer="0.5"/>
  <pageSetup scale="55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xl/_rels/comments3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DISTRIBUCIÓN HORAS</vt:lpstr>
      <vt:lpstr>HORAS X COMPETENCIA X FASE</vt:lpstr>
      <vt:lpstr>HORARIOS</vt:lpstr>
      <vt:lpstr>'DISTRIBUCIÓN HORAS'!Área_de_impresión</vt:lpstr>
      <vt:lpstr>'DISTRIBUCIÓN HORAS'!Títulos_a_imprimir</vt:lpstr>
      <vt:lpstr>'HORAS X COMPETENCIA X FASE'!Títulos_a_imprimir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Rojas Rivera</dc:creator>
  <cp:lastModifiedBy>Jenny A</cp:lastModifiedBy>
  <cp:lastPrinted>2017-04-05T15:34:18Z</cp:lastPrinted>
  <dcterms:created xsi:type="dcterms:W3CDTF">2016-11-28T16:33:52Z</dcterms:created>
  <dcterms:modified xsi:type="dcterms:W3CDTF">2017-12-22T15:00:23Z</dcterms:modified>
</cp:coreProperties>
</file>